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9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_Schweiz Mobil\4100_Monitoring\2_CHM-Monitoring\Monitoring 2020\6 Synthesebericht\"/>
    </mc:Choice>
  </mc:AlternateContent>
  <xr:revisionPtr revIDLastSave="0" documentId="13_ncr:1_{C6390041-29DB-43B7-87D3-2431D6C64B1F}" xr6:coauthVersionLast="47" xr6:coauthVersionMax="47" xr10:uidLastSave="{00000000-0000-0000-0000-000000000000}"/>
  <bookViews>
    <workbookView xWindow="-110" yWindow="-110" windowWidth="38620" windowHeight="21220" tabRatio="732" xr2:uid="{00000000-000D-0000-FFFF-FFFF00000000}"/>
  </bookViews>
  <sheets>
    <sheet name="Persone attive" sheetId="1" r:id="rId1"/>
    <sheet name="Notorietà tra le persone attive" sheetId="2" r:id="rId2"/>
    <sheet name="Notorietà presso la popolazione" sheetId="10" r:id="rId3"/>
    <sheet name="Caratteristiche sociodemografic" sheetId="5" r:id="rId4"/>
    <sheet name="Gruppi" sheetId="6" r:id="rId5"/>
    <sheet name="Durata" sheetId="15" r:id="rId6"/>
    <sheet name="Mezzi di trasporto" sheetId="3" r:id="rId7"/>
    <sheet name="Importanza" sheetId="4" r:id="rId8"/>
    <sheet name="Pianificazione" sheetId="8" r:id="rId9"/>
    <sheet name="Orientamento" sheetId="9" r:id="rId10"/>
    <sheet name="Statistiche web" sheetId="17" r:id="rId11"/>
    <sheet name="Spese" sheetId="13" r:id="rId12"/>
    <sheet name="Valore aggiunto" sheetId="14" r:id="rId13"/>
    <sheet name="Alloggi" sheetId="12" r:id="rId14"/>
    <sheet name="Organizzazione del viaggio" sheetId="16" r:id="rId15"/>
  </sheets>
  <definedNames>
    <definedName name="_xlnm._FilterDatabase" localSheetId="13" hidden="1">Alloggi!$A$3:$D$13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9" l="1"/>
  <c r="C14" i="9"/>
  <c r="B14" i="9"/>
  <c r="D14" i="8"/>
  <c r="C14" i="8"/>
  <c r="B14" i="8"/>
  <c r="C12" i="1" l="1"/>
</calcChain>
</file>

<file path=xl/sharedStrings.xml><?xml version="1.0" encoding="utf-8"?>
<sst xmlns="http://schemas.openxmlformats.org/spreadsheetml/2006/main" count="403" uniqueCount="270">
  <si>
    <t>Sportive/i attive/i</t>
  </si>
  <si>
    <t>Percentuale della popolazione residente (%)</t>
  </si>
  <si>
    <t>Proiezione sul numero di persone</t>
  </si>
  <si>
    <t>Escursioni a piedi/in montagna</t>
  </si>
  <si>
    <t>Bici</t>
  </si>
  <si>
    <t>Mountain bike</t>
  </si>
  <si>
    <t>Skate</t>
  </si>
  <si>
    <t>Canoa</t>
  </si>
  <si>
    <t>Ciaspolate</t>
  </si>
  <si>
    <t>Sci di fondo</t>
  </si>
  <si>
    <t>Slittino</t>
  </si>
  <si>
    <t xml:space="preserve">Database: </t>
  </si>
  <si>
    <t>Sport Svizzera 2020. Numero d’intervistati: 12.120</t>
  </si>
  <si>
    <r>
      <rPr>
        <sz val="11"/>
        <color theme="1"/>
        <rFont val="Calibri"/>
        <family val="2"/>
        <scheme val="minor"/>
      </rPr>
      <t xml:space="preserve">Sport Svizzera </t>
    </r>
    <r>
      <rPr>
        <sz val="11"/>
        <color theme="1"/>
        <rFont val="Calibri"/>
        <family val="2"/>
        <scheme val="minor"/>
      </rPr>
      <t xml:space="preserve"> 201</t>
    </r>
    <r>
      <rPr>
        <sz val="11"/>
        <color rgb="FF000000"/>
        <rFont val="Calibri"/>
        <family val="2"/>
        <scheme val="minor"/>
      </rPr>
      <t>4</t>
    </r>
    <r>
      <rPr>
        <sz val="11"/>
        <color rgb="FF000000"/>
        <rFont val="Calibri"/>
        <family val="2"/>
        <scheme val="minor"/>
      </rPr>
      <t>. Numero d’intervistati: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10.652</t>
    </r>
  </si>
  <si>
    <t>Sport Svizzera 2008. Numero d’intervistati: 10.262</t>
  </si>
  <si>
    <t>Filtro:</t>
  </si>
  <si>
    <t>Notorietà e utilizzo delle offerte presso le persone attive</t>
  </si>
  <si>
    <t>Percorsi noti 2019</t>
  </si>
  <si>
    <t>Variazione 2013</t>
  </si>
  <si>
    <t>Percorsi utilizzati 2019</t>
  </si>
  <si>
    <t>«La Svizzera a piedi» presso gli escursionisti</t>
  </si>
  <si>
    <t>64.3%</t>
  </si>
  <si>
    <t>+5.9</t>
  </si>
  <si>
    <t>46.9%</t>
  </si>
  <si>
    <t>+12.8</t>
  </si>
  <si>
    <t>«La Svizzera in bici» presso i ciclisti</t>
  </si>
  <si>
    <t>61.0%</t>
  </si>
  <si>
    <t>+3.3</t>
  </si>
  <si>
    <t>41.2%</t>
  </si>
  <si>
    <t>+8.9</t>
  </si>
  <si>
    <t>«La Svizzera in mountain bike» presso i mountain biker</t>
  </si>
  <si>
    <t>65.7%</t>
  </si>
  <si>
    <t>+1.0</t>
  </si>
  <si>
    <t>48.6%</t>
  </si>
  <si>
    <t>+6.7</t>
  </si>
  <si>
    <t>«La Svizzera in skating» presso i pattinatori</t>
  </si>
  <si>
    <t>44.4%</t>
  </si>
  <si>
    <t>+4.3</t>
  </si>
  <si>
    <t>14.2%</t>
  </si>
  <si>
    <t>+3.9</t>
  </si>
  <si>
    <t>«La Svizzera in canoa» presso i canoisti</t>
  </si>
  <si>
    <t>27.5%</t>
  </si>
  <si>
    <t>Sentieri escursionistici invernali segnalati di SvizzeraMobile (presso gli escursionisti)</t>
  </si>
  <si>
    <t>26.6%</t>
  </si>
  <si>
    <t>45.1%</t>
  </si>
  <si>
    <t>Piste di fondo di SvizzeraMobile (presso i fondisti)</t>
  </si>
  <si>
    <t>Sentieri per slitte di SvizzeraMobile (presso gli slittatori)</t>
  </si>
  <si>
    <t>27.3%</t>
  </si>
  <si>
    <t>Database:</t>
  </si>
  <si>
    <r>
      <rPr>
        <sz val="11"/>
        <color theme="1"/>
        <rFont val="Calibri"/>
        <family val="2"/>
        <scheme val="minor"/>
      </rPr>
      <t>Sport Svizzera 2020.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Numero d’intervistati: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11.301 (5.944 escursionisti, 4.599 ciclisti, 820 mountain biker</t>
    </r>
    <r>
      <rPr>
        <sz val="11"/>
        <color rgb="FF000000"/>
        <rFont val="Calibri (Textkörper)"/>
      </rPr>
      <t>, 233 pattinatori, 70 canoisti, 312 ciaspolatori, 615 fondisti, 760 slittatori</t>
    </r>
    <r>
      <rPr>
        <sz val="11"/>
        <color rgb="FF000000"/>
        <rFont val="Calibri"/>
        <family val="2"/>
        <scheme val="minor"/>
      </rPr>
      <t>).</t>
    </r>
  </si>
  <si>
    <t>Persone attive nel relativo sport</t>
  </si>
  <si>
    <t>Utilizzo dei percorsi di SvizzeraMobile (percentuale d’intervistati che si sono già serviti dei percorsi di «La Svizzera a piedi», «La Svizzera in bici» e «La Svizzera in mountain bike».)</t>
  </si>
  <si>
    <t>«La Svizzera a piedi» da parte di escursionisti</t>
  </si>
  <si>
    <t>«La Svizzera in bici» da parte di ciclisti</t>
  </si>
  <si>
    <t>«La Svizzera in mountain bike» da parte di mountain biker</t>
  </si>
  <si>
    <r>
      <t>Sport Svizzera 2020. Numero d’intervistati: 11.301 (</t>
    </r>
    <r>
      <rPr>
        <sz val="11"/>
        <color theme="1"/>
        <rFont val="Calibri"/>
        <family val="2"/>
        <scheme val="minor"/>
      </rPr>
      <t>5.944 escursionisti, 4.599 ciclisti, 820 mountain biker</t>
    </r>
    <r>
      <rPr>
        <sz val="11"/>
        <color theme="1"/>
        <rFont val="Calibri"/>
        <family val="2"/>
        <scheme val="minor"/>
      </rPr>
      <t>).</t>
    </r>
  </si>
  <si>
    <t>Notorietà di SvizzeraMobile presso la popolazione residente</t>
  </si>
  <si>
    <t>SvizzeraMobile nota</t>
  </si>
  <si>
    <t>Variazione dal 2013</t>
  </si>
  <si>
    <t>Intera popolazione residente</t>
  </si>
  <si>
    <t>19.5%</t>
  </si>
  <si>
    <t>+1.5</t>
  </si>
  <si>
    <t>Ciclisti</t>
  </si>
  <si>
    <t>22.5%</t>
  </si>
  <si>
    <t>+6.5</t>
  </si>
  <si>
    <t>Escursionisti</t>
  </si>
  <si>
    <t>24.5%</t>
  </si>
  <si>
    <t>+2.5</t>
  </si>
  <si>
    <t>Mountain biker</t>
  </si>
  <si>
    <t>34.1%</t>
  </si>
  <si>
    <t>+12.1</t>
  </si>
  <si>
    <t xml:space="preserve">Sport Svizzera 2020. Numero d’intervistati: 840 (modulo aggiuntivo di SvizzeraMobile). </t>
  </si>
  <si>
    <t>Numero di utenti (proiezione sulla popolazione residente)</t>
  </si>
  <si>
    <t>La Svizzera a piedi</t>
  </si>
  <si>
    <t>La Svizzera in bici</t>
  </si>
  <si>
    <t>La Svizzera in mountain bike</t>
  </si>
  <si>
    <t>La Svizzera in skating</t>
  </si>
  <si>
    <t>La Svizzera in canoa</t>
  </si>
  <si>
    <t xml:space="preserve">Popolazione residente con più di 15 anni (2013: Popolazione residente da 15 anni ai 74 anni) </t>
  </si>
  <si>
    <t>Notorietà dei percorsi di «La Svizzera a piedi», «La Svizzera in bici» e «La Svizzera in mountain bike» presso la popolazione residente</t>
  </si>
  <si>
    <t>Percorsi noti e utilizzati</t>
  </si>
  <si>
    <t>Percorsi noti ma non utilizzati</t>
  </si>
  <si>
    <t>La Svizzera a piedi 2013</t>
  </si>
  <si>
    <t>La Svizzera a piedi 2019</t>
  </si>
  <si>
    <t>La Svizzera in bici 2013</t>
  </si>
  <si>
    <t>La Svizzera in bici 2019</t>
  </si>
  <si>
    <t>La Svizzera in mountain bike 2013</t>
  </si>
  <si>
    <t>La Svizzera in mountain bike 2019</t>
  </si>
  <si>
    <r>
      <rPr>
        <sz val="11"/>
        <color theme="1"/>
        <rFont val="Calibri"/>
        <family val="2"/>
        <scheme val="minor"/>
      </rPr>
      <t>Sport Svizzera 2020 e Sport Svizzera 2014.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Numero d’intervistati: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20</t>
    </r>
    <r>
      <rPr>
        <sz val="11"/>
        <color rgb="FF000000"/>
        <rFont val="Calibri"/>
        <family val="2"/>
        <scheme val="minor"/>
      </rPr>
      <t>19</t>
    </r>
    <r>
      <rPr>
        <sz val="11"/>
        <color rgb="FF000000"/>
        <rFont val="Calibri"/>
        <family val="2"/>
        <scheme val="minor"/>
      </rPr>
      <t>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11.301; 2013</t>
    </r>
    <r>
      <rPr>
        <sz val="11"/>
        <color rgb="FF000000"/>
        <rFont val="Calibri"/>
        <family val="2"/>
        <scheme val="minor"/>
      </rPr>
      <t>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10.652.</t>
    </r>
    <r>
      <rPr>
        <sz val="11"/>
        <color rgb="FF000000"/>
        <rFont val="Calibri"/>
        <family val="2"/>
        <scheme val="minor"/>
      </rPr>
      <t xml:space="preserve"> </t>
    </r>
  </si>
  <si>
    <t>Percentuale di donne ed età media</t>
  </si>
  <si>
    <t>Percentuale di donne</t>
  </si>
  <si>
    <t>Età media</t>
  </si>
  <si>
    <t>Distribuzione in base all’età</t>
  </si>
  <si>
    <t>Escursionismo</t>
  </si>
  <si>
    <t>15-29 anni</t>
  </si>
  <si>
    <t>30-44 anni</t>
  </si>
  <si>
    <t>45-59 anni</t>
  </si>
  <si>
    <t>Più di 60 anni</t>
  </si>
  <si>
    <t>Diffusione regionale</t>
  </si>
  <si>
    <t>Utilizzo di «La Svizzera a piedi»</t>
  </si>
  <si>
    <t>Svizzera tedesca</t>
  </si>
  <si>
    <t>Svizzera francese</t>
  </si>
  <si>
    <t>Svizzera italiana</t>
  </si>
  <si>
    <t xml:space="preserve">
Bici</t>
  </si>
  <si>
    <t>Utilizzo di «La Svizzera in bici»</t>
  </si>
  <si>
    <t>Utilizzo di «La Svizzera in mountain bike»</t>
  </si>
  <si>
    <t>Tutte le persone attive con più di 15 anni</t>
  </si>
  <si>
    <t>Dimensioni e composizione dei gruppi</t>
  </si>
  <si>
    <t>Numero medio di persone</t>
  </si>
  <si>
    <t>Percentuale d’itinerari da soli</t>
  </si>
  <si>
    <t>Percentuale d’itinerari con bambini (U14)</t>
  </si>
  <si>
    <t>Tempo di percorrenza a piedi o sulle due ruote (senza soste) per itinerario o tappa</t>
  </si>
  <si>
    <t>In ore</t>
  </si>
  <si>
    <t>Fino a 1h</t>
  </si>
  <si>
    <t>2h</t>
  </si>
  <si>
    <t>3h</t>
  </si>
  <si>
    <t>4h</t>
  </si>
  <si>
    <t>5h</t>
  </si>
  <si>
    <t>6h</t>
  </si>
  <si>
    <t>Più di 6h</t>
  </si>
  <si>
    <t>Durata degli itinerari di più giorni</t>
  </si>
  <si>
    <t>2 giorni</t>
  </si>
  <si>
    <t>3 giorni</t>
  </si>
  <si>
    <t>4 giorni</t>
  </si>
  <si>
    <t>5 giorni</t>
  </si>
  <si>
    <t>6 giorni</t>
  </si>
  <si>
    <t>Più di 7 giorni</t>
  </si>
  <si>
    <t>Itinerari con e senza pernottamenti</t>
  </si>
  <si>
    <t>Itinerario di un giorno senza pernottamento</t>
  </si>
  <si>
    <t>Itinerario di un giorno durante un soggiorno di vacanza</t>
  </si>
  <si>
    <t>Itinerario di più giorni</t>
  </si>
  <si>
    <t>Nota:</t>
  </si>
  <si>
    <t>Mezzi di trasporto per l'andata e il ritorno (senza impianti di risalita/battelli)</t>
  </si>
  <si>
    <t>Traffico lento (TL), senza trasporto pubblico/trasporto motorizzato individuale</t>
  </si>
  <si>
    <t>Trasporto pubblico</t>
  </si>
  <si>
    <t>Trasporto motorizzato individuale</t>
  </si>
  <si>
    <t>Trasporto pubblico/trasporto motorizzato individuale combinati</t>
  </si>
  <si>
    <t>E-bike ed e-MTB</t>
  </si>
  <si>
    <t>Senza motore</t>
  </si>
  <si>
    <t>E-bike 25 km/h</t>
  </si>
  <si>
    <t>E-bike 45 km/h</t>
  </si>
  <si>
    <t>Aspetti più importanti dei percorsi e relativa soddisfazione</t>
  </si>
  <si>
    <t>Importante</t>
  </si>
  <si>
    <t>Soddisfatto</t>
  </si>
  <si>
    <t>1. Bellezza paesaggistica</t>
  </si>
  <si>
    <t>98%</t>
  </si>
  <si>
    <t>97%</t>
  </si>
  <si>
    <t>3. Percorsi variegati</t>
  </si>
  <si>
    <t>90%</t>
  </si>
  <si>
    <t>94%</t>
  </si>
  <si>
    <t>4. Segnaletica continua</t>
  </si>
  <si>
    <t>87%</t>
  </si>
  <si>
    <t>89%</t>
  </si>
  <si>
    <t>5. Superficie naturale</t>
  </si>
  <si>
    <t>85%</t>
  </si>
  <si>
    <t>Itinerari in bici</t>
  </si>
  <si>
    <t>96%</t>
  </si>
  <si>
    <t>92%</t>
  </si>
  <si>
    <t>4. Percorsi in buone condizioni</t>
  </si>
  <si>
    <t>88%</t>
  </si>
  <si>
    <t>86%</t>
  </si>
  <si>
    <t>5. Segnaletica continua</t>
  </si>
  <si>
    <t>84%</t>
  </si>
  <si>
    <t>77%</t>
  </si>
  <si>
    <t xml:space="preserve">Filtro: </t>
  </si>
  <si>
    <t>Pianificazione degli itinerari</t>
  </si>
  <si>
    <t>Siti web, internet, social media</t>
  </si>
  <si>
    <t>Consigli da parte di amici</t>
  </si>
  <si>
    <t>Mappa</t>
  </si>
  <si>
    <t>App per smartphone</t>
  </si>
  <si>
    <t>Libri, guide sugli itinerari</t>
  </si>
  <si>
    <t>Prospetti, opuscoli</t>
  </si>
  <si>
    <t>Giornali, riviste</t>
  </si>
  <si>
    <t>Consulenza presso un ufficio turistico</t>
  </si>
  <si>
    <t>Altre fonti di informazione</t>
  </si>
  <si>
    <t>Non mi sono informato/a in modo particolare</t>
  </si>
  <si>
    <t>Sport Svizzera 2020. Numero d’intervistati: 11'301</t>
  </si>
  <si>
    <t>Orientamento durante le escursioni</t>
  </si>
  <si>
    <t>Percorso già noto</t>
  </si>
  <si>
    <t>Altro</t>
  </si>
  <si>
    <t>Guide sugli itinerari, prospetti</t>
  </si>
  <si>
    <t>Dispositivo GPS</t>
  </si>
  <si>
    <t>Mappa/informazioni dal web stampate</t>
  </si>
  <si>
    <t>Pannelli informativi lungo l’itinerario</t>
  </si>
  <si>
    <t>Segnaletica</t>
  </si>
  <si>
    <t>Visite al sito web e all'app di SvizzeraMobile</t>
  </si>
  <si>
    <t>Visite ai siti web</t>
  </si>
  <si>
    <t>Visite app</t>
  </si>
  <si>
    <t>Fonti: visite svizzeramobile.ch, map.svizzeramobile.ch, wanderland.ch, veloland.ch, wanderland.ch, skatingland.ch, kanuland.ch, valutati con Google Analytics.</t>
  </si>
  <si>
    <t>Dati di vendita delle guide ufficiali degli itinerari e download di app per smartphone</t>
  </si>
  <si>
    <t>Guide ufficiali</t>
  </si>
  <si>
    <t>Download app</t>
  </si>
  <si>
    <t>Dati di vendita delle guide ufficiali</t>
  </si>
  <si>
    <t>Download dagli shop online Apple Store e Google Play (all’anno)</t>
  </si>
  <si>
    <t>Spese per gli itinerari di un giorno senza pernottamento vs. itinerari di più giorni o itinerari nell’ambito di soggiorni di vacanza (in CHF)</t>
  </si>
  <si>
    <t>Bicicletta</t>
  </si>
  <si>
    <t>Itinerario di un giorno senza pernottamento all’infuori dal luogo di residenza</t>
  </si>
  <si>
    <t>Itinerario di un giorno nell’ambito di un soggiorno di vacanza</t>
  </si>
  <si>
    <t>Itinerario di un giorno nell’ambito di un soggiorno di vacanza, itinerario di più giorni</t>
  </si>
  <si>
    <t>Andata e ritorno</t>
  </si>
  <si>
    <t>Spostamento con il trasporto pubblico</t>
  </si>
  <si>
    <t>Vitto</t>
  </si>
  <si>
    <t>Pernottamento</t>
  </si>
  <si>
    <t>–</t>
  </si>
  <si>
    <t xml:space="preserve">Altro (souvenir, ecc.) </t>
  </si>
  <si>
    <t xml:space="preserve">Spese complessive </t>
  </si>
  <si>
    <t>Fatturato generato nei percorsi di SvizzeraMobile</t>
  </si>
  <si>
    <t>Spese medie/itinerario (CHF)</t>
  </si>
  <si>
    <t>Numero medio di itinerari all’anno e per utente</t>
  </si>
  <si>
    <t>Numero di utenti svizzeri</t>
  </si>
  <si>
    <t>Fatturato generato dagli utenti (CHF)</t>
  </si>
  <si>
    <t>660 mio</t>
  </si>
  <si>
    <t>510 mio</t>
  </si>
  <si>
    <t>115 mio</t>
  </si>
  <si>
    <t>Fatturato generato dagli ospiti stranieri (CHF)</t>
  </si>
  <si>
    <t>30 - 40 mio</t>
  </si>
  <si>
    <t>30 mio</t>
  </si>
  <si>
    <t>non rilevato</t>
  </si>
  <si>
    <t>Fatturato complessivo 2019 (CHF)</t>
  </si>
  <si>
    <t>ca. 700 mio</t>
  </si>
  <si>
    <t>540 mio</t>
  </si>
  <si>
    <t>ca. 120 mio</t>
  </si>
  <si>
    <t>Sport Svizzera 2020. Numero d’intervistati: 12.120.</t>
  </si>
  <si>
    <t>Alloggi</t>
  </si>
  <si>
    <t>Hotel</t>
  </si>
  <si>
    <t>Campeggio</t>
  </si>
  <si>
    <t>Appartamento/casa di vacanza in affitto</t>
  </si>
  <si>
    <t>Appartamento/casa di vacanza di proprietà</t>
  </si>
  <si>
    <t>Bed &amp; breakfast</t>
  </si>
  <si>
    <t>Amici e parenti</t>
  </si>
  <si>
    <t>Ostello della gioventù</t>
  </si>
  <si>
    <t>Rifugio alpino (CAS)</t>
  </si>
  <si>
    <t>Fattoria</t>
  </si>
  <si>
    <t>Altro alloggio</t>
  </si>
  <si>
    <t>Organizzazione di itinerari di più giorni</t>
  </si>
  <si>
    <t>L’ho organizzato da solo/a</t>
  </si>
  <si>
    <t>Amici, conoscenti</t>
  </si>
  <si>
    <t xml:space="preserve">Nota: </t>
  </si>
  <si>
    <r>
      <rPr>
        <sz val="11"/>
        <color theme="1"/>
        <rFont val="Calibri"/>
        <family val="2"/>
        <scheme val="minor"/>
      </rPr>
      <t>Popolazione residente con più di 15 anni (2007</t>
    </r>
    <r>
      <rPr>
        <sz val="11"/>
        <color rgb="FF000000"/>
        <rFont val="Calibri"/>
        <family val="2"/>
        <scheme val="minor"/>
      </rPr>
      <t xml:space="preserve"> e 2013: popolazione residente da 15 anni ai 74 anni) </t>
    </r>
  </si>
  <si>
    <t>Percorsi per ciaspolate segnalati di SvizzeraMobile (presso i ciaspolatori)</t>
  </si>
  <si>
    <t xml:space="preserve">Popolazione residente con più di 15 anni (2013: popolazione residente da 15 anni ai 74 anni) </t>
  </si>
  <si>
    <t>Sondaggio sull’escursionismo 2019. Numero d’intervistati: 2.610.</t>
  </si>
  <si>
    <t xml:space="preserve">Sondaggio «La Svizzera in bici» 2019. Numero d’intervistati: 2.118. </t>
  </si>
  <si>
    <t>Sondaggio «La Svizzera in mountain bike» 2019. Numero d’intervistati: 621.</t>
  </si>
  <si>
    <t>Itinerario in bici, percorso «La Svizzera in bici» / «La Svizzera a piedi» / «La Svizzera in mountain bike» scelto deliberatamente.</t>
  </si>
  <si>
    <t>Sondaggio «La Svizzera in bici» 2019. Numero d’intervistati: 2.118.</t>
  </si>
  <si>
    <t>Sondaggio «La Svizzera in mountain bike» 2019. Numero d’intervistati: 621 (600 mountain biker con dati validi riguardanti la durata).</t>
  </si>
  <si>
    <t>Percorso «La Svizzera in bici» / «La Svizzera a piedi» / «La Svizzera in mountain bike» scelto deliberatamente.</t>
  </si>
  <si>
    <t>Nell’ambito di «La Svizzera in mountain bike» la durata degli itinerari di più giorni non ha potuto essere valutata a causa dell’esiguo numero di casi.</t>
  </si>
  <si>
    <r>
      <t>2</t>
    </r>
    <r>
      <rPr>
        <vertAlign val="superscript"/>
        <sz val="11"/>
        <color theme="1"/>
        <rFont val="Calibri"/>
        <family val="2"/>
        <scheme val="minor"/>
      </rPr>
      <t>.</t>
    </r>
    <r>
      <rPr>
        <sz val="11"/>
        <color theme="1"/>
        <rFont val="Calibri"/>
        <family val="2"/>
        <scheme val="minor"/>
      </rPr>
      <t xml:space="preserve"> Esperienze all'insegna della natura</t>
    </r>
  </si>
  <si>
    <t>Escursioni</t>
  </si>
  <si>
    <t>Itinerari in bici, tutti gli escursionisti</t>
  </si>
  <si>
    <t>Escursioni più lunghe e percorsi "La Svizzera a piedi» utilizzati, escursioni in bicicletta più lunghe e percorsi "La Svizzera in bici» utilizzati, escursioni in MTB più lunghe e percorsi "La Svizzera in mountain bike» utilizzati</t>
  </si>
  <si>
    <t>Sono possibili più risposte</t>
  </si>
  <si>
    <t>Sondaggio sull’escursionismo 2019. Numero d’intervistati: 2.059 (senza rifugi). per quanto riguarda le spese del trasporto pubblico durante gli spostamenti, sono elencati i valori ponderati.</t>
  </si>
  <si>
    <t>Sondaggio «La Svizzera in bici» 2019. Numero d’intervistati: 2.118 (1.097 corse in bici con lo scopo di effettuare un itinerario/viaggio in bici e dati validi riguardanti le spese).</t>
  </si>
  <si>
    <t>Sondaggio «La Svizzera in mountain bike» 2019. Numero d’intervistati: 621 (613 con dati validi riguardanti le spese).</t>
  </si>
  <si>
    <t>Per quanto riguarda i mountain biker non è stato possibile fare una differenza tra soggiorno di vacanza e itinerario di più giorni visto l’esiguo numero di casi.</t>
  </si>
  <si>
    <t xml:space="preserve">Sondaggio sull’escursionismo 2019. Numero d’intervistati: 2.059 (senza rifugi). </t>
  </si>
  <si>
    <t>Le spese degli ospiti stranieri hanno potuto essere stimate solo approssimativamente per «La Svizzera a piedi». Nessun ospite straniero è stato intervistato per quanto riguarda «La Svizzera in mountain bike», si tratta quindi di una stima.</t>
  </si>
  <si>
    <t>Sondaggio sull’escursionismo 2019. Numero d’intervistati: 2.092 (senza rifugi).</t>
  </si>
  <si>
    <t>Operatori turistici</t>
  </si>
  <si>
    <t>Sondaggio sull’escursionismo 2019, numero d’intervistati: 2.092 (senza rifugi, 170 escursioni di più giorni)</t>
  </si>
  <si>
    <t>Sondaggio «La Svizzera in bici» 2019. Numero d’intervistati: 2.118 (394 ciclisti durante itinerari di più giorni)</t>
  </si>
  <si>
    <t>Itinerario di più giorni, percorso «La Svizzera in bici» / «La Svizzera a piedi» / «La Svizzera in mountain bike» scelto deliberatamente.</t>
  </si>
  <si>
    <t>Mountain bike non analizzata a causa dell’esiguo numero di casi</t>
  </si>
  <si>
    <t>Sport Svizzera 2020. Numero d’intervistati: 11.301</t>
  </si>
  <si>
    <t>La Svizzera
 a piedi</t>
  </si>
  <si>
    <t>La Svizzera
 in bici</t>
  </si>
  <si>
    <t>La Svizzera
 in mountain bike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</si>
</sst>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 * #,##0_ ;_ * \-#,##0_ ;_ * &quot;-&quot;??_ ;_ @_ "/>
    <numFmt numFmtId="165" formatCode="0.0"/>
    <numFmt numFmtId="166" formatCode="0.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eneva"/>
      <family val="2"/>
    </font>
    <font>
      <sz val="11"/>
      <color rgb="FF00B0F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 (Textkörper)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8" fillId="0" borderId="0"/>
    <xf numFmtId="9" fontId="1" fillId="0" borderId="0" applyFont="0" applyFill="0" applyBorder="0" applyAlignment="0" applyProtection="0"/>
  </cellStyleXfs>
  <cellXfs count="115">
    <xf numFmtId="0" fontId="0" fillId="0" borderId="0" xfId="0"/>
    <xf numFmtId="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0" fillId="0" borderId="0" xfId="0" applyFont="1"/>
    <xf numFmtId="164" fontId="4" fillId="0" borderId="0" xfId="1" applyNumberFormat="1" applyFont="1" applyFill="1"/>
    <xf numFmtId="164" fontId="4" fillId="0" borderId="0" xfId="1" applyNumberFormat="1" applyFont="1"/>
    <xf numFmtId="0" fontId="4" fillId="0" borderId="1" xfId="0" applyFont="1" applyBorder="1"/>
    <xf numFmtId="165" fontId="4" fillId="0" borderId="1" xfId="0" applyNumberFormat="1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64" fontId="4" fillId="0" borderId="1" xfId="1" applyNumberFormat="1" applyFont="1" applyFill="1" applyBorder="1"/>
    <xf numFmtId="0" fontId="0" fillId="0" borderId="1" xfId="0" applyFill="1" applyBorder="1"/>
    <xf numFmtId="0" fontId="4" fillId="0" borderId="1" xfId="0" applyFont="1" applyFill="1" applyBorder="1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0" borderId="2" xfId="0" applyBorder="1"/>
    <xf numFmtId="164" fontId="0" fillId="0" borderId="2" xfId="1" applyNumberFormat="1" applyFont="1" applyBorder="1"/>
    <xf numFmtId="164" fontId="0" fillId="0" borderId="2" xfId="1" applyNumberFormat="1" applyFont="1" applyFill="1" applyBorder="1"/>
    <xf numFmtId="164" fontId="4" fillId="0" borderId="3" xfId="1" applyNumberFormat="1" applyFont="1" applyFill="1" applyBorder="1"/>
    <xf numFmtId="0" fontId="4" fillId="0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5" fillId="0" borderId="0" xfId="0" applyFont="1"/>
    <xf numFmtId="0" fontId="6" fillId="0" borderId="0" xfId="0" applyFont="1"/>
    <xf numFmtId="164" fontId="6" fillId="0" borderId="3" xfId="1" applyNumberFormat="1" applyFont="1" applyFill="1" applyBorder="1"/>
    <xf numFmtId="0" fontId="6" fillId="0" borderId="0" xfId="0" applyFont="1" applyFill="1"/>
    <xf numFmtId="0" fontId="4" fillId="0" borderId="0" xfId="0" applyFont="1" applyFill="1" applyAlignment="1">
      <alignment wrapText="1"/>
    </xf>
    <xf numFmtId="0" fontId="4" fillId="0" borderId="1" xfId="0" applyFont="1" applyFill="1" applyBorder="1" applyAlignment="1">
      <alignment wrapText="1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9" fontId="0" fillId="0" borderId="1" xfId="0" applyNumberFormat="1" applyFill="1" applyBorder="1" applyAlignment="1">
      <alignment horizontal="right"/>
    </xf>
    <xf numFmtId="9" fontId="0" fillId="0" borderId="1" xfId="0" applyNumberFormat="1" applyBorder="1" applyAlignment="1">
      <alignment horizontal="righ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right"/>
    </xf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165" fontId="4" fillId="0" borderId="0" xfId="0" applyNumberFormat="1" applyFont="1"/>
    <xf numFmtId="165" fontId="4" fillId="0" borderId="0" xfId="0" applyNumberFormat="1" applyFont="1" applyFill="1"/>
    <xf numFmtId="0" fontId="4" fillId="2" borderId="1" xfId="0" applyFont="1" applyFill="1" applyBorder="1" applyAlignment="1"/>
    <xf numFmtId="0" fontId="4" fillId="0" borderId="0" xfId="0" applyFont="1" applyBorder="1" applyAlignment="1">
      <alignment horizontal="right" vertical="center" wrapText="1"/>
    </xf>
    <xf numFmtId="165" fontId="4" fillId="0" borderId="1" xfId="0" applyNumberFormat="1" applyFont="1" applyFill="1" applyBorder="1"/>
    <xf numFmtId="165" fontId="0" fillId="0" borderId="1" xfId="0" quotePrefix="1" applyNumberFormat="1" applyBorder="1" applyAlignment="1">
      <alignment horizontal="right"/>
    </xf>
    <xf numFmtId="10" fontId="0" fillId="0" borderId="1" xfId="0" quotePrefix="1" applyNumberFormat="1" applyBorder="1" applyAlignment="1">
      <alignment horizontal="right"/>
    </xf>
    <xf numFmtId="0" fontId="0" fillId="0" borderId="1" xfId="0" quotePrefix="1" applyBorder="1" applyAlignment="1">
      <alignment horizontal="right"/>
    </xf>
    <xf numFmtId="0" fontId="0" fillId="2" borderId="1" xfId="0" applyFill="1" applyBorder="1" applyAlignment="1">
      <alignment horizontal="right" wrapText="1"/>
    </xf>
    <xf numFmtId="165" fontId="0" fillId="0" borderId="0" xfId="0" applyNumberFormat="1" applyFont="1"/>
    <xf numFmtId="0" fontId="0" fillId="0" borderId="1" xfId="0" applyFill="1" applyBorder="1" applyAlignment="1">
      <alignment horizontal="center" vertical="top"/>
    </xf>
    <xf numFmtId="0" fontId="0" fillId="0" borderId="0" xfId="0" applyNumberFormat="1" applyFont="1"/>
    <xf numFmtId="0" fontId="0" fillId="0" borderId="0" xfId="0" applyFont="1" applyBorder="1"/>
    <xf numFmtId="0" fontId="0" fillId="0" borderId="0" xfId="0" applyNumberFormat="1" applyFont="1" applyBorder="1"/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/>
    <xf numFmtId="0" fontId="0" fillId="2" borderId="1" xfId="0" applyNumberFormat="1" applyFont="1" applyFill="1" applyBorder="1"/>
    <xf numFmtId="0" fontId="0" fillId="2" borderId="1" xfId="0" applyFont="1" applyFill="1" applyBorder="1" applyAlignment="1">
      <alignment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Border="1" applyAlignment="1">
      <alignment wrapText="1"/>
    </xf>
    <xf numFmtId="0" fontId="4" fillId="0" borderId="0" xfId="0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0" fillId="0" borderId="4" xfId="0" applyBorder="1"/>
    <xf numFmtId="1" fontId="0" fillId="0" borderId="1" xfId="0" applyNumberFormat="1" applyBorder="1"/>
    <xf numFmtId="1" fontId="4" fillId="0" borderId="1" xfId="0" applyNumberFormat="1" applyFont="1" applyBorder="1"/>
    <xf numFmtId="0" fontId="4" fillId="0" borderId="4" xfId="0" applyFont="1" applyBorder="1"/>
    <xf numFmtId="1" fontId="8" fillId="0" borderId="1" xfId="3" applyNumberFormat="1" applyBorder="1"/>
    <xf numFmtId="165" fontId="0" fillId="0" borderId="0" xfId="0" applyNumberFormat="1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center" vertical="top"/>
    </xf>
    <xf numFmtId="0" fontId="0" fillId="0" borderId="0" xfId="0" applyFont="1" applyFill="1"/>
    <xf numFmtId="165" fontId="4" fillId="0" borderId="1" xfId="0" quotePrefix="1" applyNumberFormat="1" applyFont="1" applyFill="1" applyBorder="1" applyAlignment="1">
      <alignment horizontal="right"/>
    </xf>
    <xf numFmtId="0" fontId="4" fillId="0" borderId="1" xfId="0" quotePrefix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vertical="top" wrapText="1"/>
    </xf>
    <xf numFmtId="9" fontId="4" fillId="0" borderId="1" xfId="0" applyNumberFormat="1" applyFont="1" applyFill="1" applyBorder="1"/>
    <xf numFmtId="9" fontId="4" fillId="0" borderId="0" xfId="4" applyFont="1" applyFill="1"/>
    <xf numFmtId="9" fontId="4" fillId="0" borderId="1" xfId="0" applyNumberFormat="1" applyFont="1" applyFill="1" applyBorder="1" applyAlignment="1">
      <alignment horizontal="right"/>
    </xf>
    <xf numFmtId="9" fontId="4" fillId="0" borderId="0" xfId="4" applyFont="1" applyFill="1" applyAlignment="1">
      <alignment wrapText="1"/>
    </xf>
    <xf numFmtId="9" fontId="4" fillId="0" borderId="1" xfId="0" applyNumberFormat="1" applyFont="1" applyFill="1" applyBorder="1" applyAlignment="1">
      <alignment wrapText="1"/>
    </xf>
    <xf numFmtId="9" fontId="4" fillId="0" borderId="1" xfId="4" applyFont="1" applyFill="1" applyBorder="1" applyAlignment="1">
      <alignment wrapText="1"/>
    </xf>
    <xf numFmtId="0" fontId="4" fillId="2" borderId="1" xfId="0" applyFont="1" applyFill="1" applyBorder="1" applyAlignment="1">
      <alignment horizontal="right" wrapText="1"/>
    </xf>
    <xf numFmtId="9" fontId="0" fillId="0" borderId="0" xfId="4" applyFont="1"/>
    <xf numFmtId="9" fontId="0" fillId="0" borderId="1" xfId="4" applyFont="1" applyBorder="1" applyAlignment="1">
      <alignment horizontal="right"/>
    </xf>
    <xf numFmtId="9" fontId="0" fillId="0" borderId="1" xfId="4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" fontId="0" fillId="0" borderId="1" xfId="0" applyNumberFormat="1" applyFont="1" applyBorder="1"/>
    <xf numFmtId="1" fontId="0" fillId="0" borderId="1" xfId="3" applyNumberFormat="1" applyFont="1" applyFill="1" applyBorder="1"/>
    <xf numFmtId="0" fontId="6" fillId="0" borderId="0" xfId="0" applyFont="1" applyAlignment="1">
      <alignment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vertical="center"/>
    </xf>
    <xf numFmtId="0" fontId="4" fillId="0" borderId="0" xfId="0" applyNumberFormat="1" applyFont="1" applyFill="1" applyBorder="1"/>
    <xf numFmtId="0" fontId="4" fillId="0" borderId="0" xfId="0" applyNumberFormat="1" applyFont="1" applyFill="1"/>
    <xf numFmtId="166" fontId="4" fillId="0" borderId="0" xfId="4" applyNumberFormat="1" applyFont="1" applyFill="1"/>
    <xf numFmtId="166" fontId="4" fillId="0" borderId="1" xfId="0" applyNumberFormat="1" applyFont="1" applyFill="1" applyBorder="1"/>
    <xf numFmtId="9" fontId="0" fillId="0" borderId="1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6" fontId="4" fillId="0" borderId="1" xfId="0" applyNumberFormat="1" applyFont="1" applyBorder="1"/>
    <xf numFmtId="0" fontId="0" fillId="2" borderId="1" xfId="0" applyFill="1" applyBorder="1" applyAlignment="1">
      <alignment horizontal="center" wrapText="1"/>
    </xf>
  </cellXfs>
  <cellStyles count="5">
    <cellStyle name="Komma" xfId="1" builtinId="3"/>
    <cellStyle name="Prozent" xfId="4" builtinId="5"/>
    <cellStyle name="Standard" xfId="0" builtinId="0"/>
    <cellStyle name="Standard 2" xfId="2" xr:uid="{00000000-0005-0000-0000-000003000000}"/>
    <cellStyle name="Standard 3" xfId="3" xr:uid="{00000000-0005-0000-0000-000004000000}"/>
  </cellStyles>
  <dxfs count="0"/>
  <tableStyles count="0" defaultTableStyle="TableStyleMedium2" defaultPivotStyle="PivotStyleLight16"/>
  <colors>
    <mruColors>
      <color rgb="FFFF3399"/>
      <color rgb="FF996633"/>
      <color rgb="FF009999"/>
      <color rgb="FFCC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'Notorietà tra le persone attive'!$C$20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'Notorietà tra le persone attive'!$A$21:$A$23</c:f>
              <c:strCache>
                <c:ptCount val="3"/>
                <c:pt idx="0">
                  <c:v>«La Svizzera a piedi» da parte di escursionisti</c:v>
                </c:pt>
                <c:pt idx="1">
                  <c:v>«La Svizzera in bici» da parte di ciclisti</c:v>
                </c:pt>
                <c:pt idx="2">
                  <c:v>«La Svizzera in mountain bike» da parte di mountain biker</c:v>
                </c:pt>
              </c:strCache>
            </c:strRef>
          </c:cat>
          <c:val>
            <c:numRef>
              <c:f>'Notorietà tra le persone attive'!$C$21:$C$23</c:f>
              <c:numCache>
                <c:formatCode>General</c:formatCode>
                <c:ptCount val="3"/>
                <c:pt idx="0">
                  <c:v>47</c:v>
                </c:pt>
                <c:pt idx="1">
                  <c:v>41</c:v>
                </c:pt>
                <c:pt idx="2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AE-4895-86E3-5C37DE98813D}"/>
            </c:ext>
          </c:extLst>
        </c:ser>
        <c:ser>
          <c:idx val="0"/>
          <c:order val="1"/>
          <c:tx>
            <c:strRef>
              <c:f>'Notorietà tra le persone attive'!$B$20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'Notorietà tra le persone attive'!$A$21:$A$23</c:f>
              <c:strCache>
                <c:ptCount val="3"/>
                <c:pt idx="0">
                  <c:v>«La Svizzera a piedi» da parte di escursionisti</c:v>
                </c:pt>
                <c:pt idx="1">
                  <c:v>«La Svizzera in bici» da parte di ciclisti</c:v>
                </c:pt>
                <c:pt idx="2">
                  <c:v>«La Svizzera in mountain bike» da parte di mountain biker</c:v>
                </c:pt>
              </c:strCache>
            </c:strRef>
          </c:cat>
          <c:val>
            <c:numRef>
              <c:f>'Notorietà tra le persone attive'!$B$21:$B$23</c:f>
              <c:numCache>
                <c:formatCode>General</c:formatCode>
                <c:ptCount val="3"/>
                <c:pt idx="0">
                  <c:v>34</c:v>
                </c:pt>
                <c:pt idx="1">
                  <c:v>32</c:v>
                </c:pt>
                <c:pt idx="2">
                  <c:v>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AE-4895-86E3-5C37DE98813D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overlap val="60"/>
        <c:axId val="168215040"/>
        <c:axId val="153757376"/>
      </c:barChart>
      <c:catAx>
        <c:axId val="16821504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757376"/>
        <c:crosses val="autoZero"/>
        <c:auto val="1"/>
        <c:lblAlgn val="ctr"/>
        <c:lblOffset val="100"/>
        <c:noMultiLvlLbl val="0"/>
      </c:catAx>
      <c:valAx>
        <c:axId val="1537573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15040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'Mezzi di trasporto'!$B$12</c:f>
              <c:strCache>
                <c:ptCount val="1"/>
                <c:pt idx="0">
                  <c:v>Senza motore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'Mezzi di trasporto'!$A$13:$A$14</c:f>
              <c:strCache>
                <c:ptCount val="2"/>
                <c:pt idx="0">
                  <c:v>La Svizzera in mountain bike</c:v>
                </c:pt>
                <c:pt idx="1">
                  <c:v>La Svizzera in bici</c:v>
                </c:pt>
              </c:strCache>
            </c:strRef>
          </c:cat>
          <c:val>
            <c:numRef>
              <c:f>'Mezzi di trasporto'!$B$13:$B$14</c:f>
              <c:numCache>
                <c:formatCode>0%</c:formatCode>
                <c:ptCount val="2"/>
                <c:pt idx="0">
                  <c:v>0.71</c:v>
                </c:pt>
                <c:pt idx="1">
                  <c:v>0.56999999999999995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C8-4FDB-A405-45A3DABF0FD1}"/>
            </c:ext>
          </c:extLst>
        </c:ser>
        <c:ser>
          <c:idx val="1"/>
          <c:order val="1"/>
          <c:tx>
            <c:strRef>
              <c:f>'Mezzi di trasporto'!$C$12</c:f>
              <c:strCache>
                <c:ptCount val="1"/>
                <c:pt idx="0">
                  <c:v>E-bike 25 km/h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'Mezzi di trasporto'!$A$13:$A$14</c:f>
              <c:strCache>
                <c:ptCount val="2"/>
                <c:pt idx="0">
                  <c:v>La Svizzera in mountain bike</c:v>
                </c:pt>
                <c:pt idx="1">
                  <c:v>La Svizzera in bici</c:v>
                </c:pt>
              </c:strCache>
            </c:strRef>
          </c:cat>
          <c:val>
            <c:numRef>
              <c:f>'Mezzi di trasporto'!$C$13:$C$14</c:f>
              <c:numCache>
                <c:formatCode>0%</c:formatCode>
                <c:ptCount val="2"/>
                <c:pt idx="0">
                  <c:v>0.27</c:v>
                </c:pt>
                <c:pt idx="1">
                  <c:v>0.37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C8-4FDB-A405-45A3DABF0FD1}"/>
            </c:ext>
          </c:extLst>
        </c:ser>
        <c:ser>
          <c:idx val="2"/>
          <c:order val="2"/>
          <c:tx>
            <c:strRef>
              <c:f>'Mezzi di trasporto'!$D$12</c:f>
              <c:strCache>
                <c:ptCount val="1"/>
                <c:pt idx="0">
                  <c:v>E-bike 45 km/h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'Mezzi di trasporto'!$A$13:$A$14</c:f>
              <c:strCache>
                <c:ptCount val="2"/>
                <c:pt idx="0">
                  <c:v>La Svizzera in mountain bike</c:v>
                </c:pt>
                <c:pt idx="1">
                  <c:v>La Svizzera in bici</c:v>
                </c:pt>
              </c:strCache>
            </c:strRef>
          </c:cat>
          <c:val>
            <c:numRef>
              <c:f>'Mezzi di trasporto'!$D$13:$D$14</c:f>
              <c:numCache>
                <c:formatCode>0%</c:formatCode>
                <c:ptCount val="2"/>
                <c:pt idx="0">
                  <c:v>0.02</c:v>
                </c:pt>
                <c:pt idx="1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0C8-4FDB-A405-45A3DABF0FD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450496"/>
        <c:axId val="169711808"/>
      </c:barChart>
      <c:catAx>
        <c:axId val="16945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711808"/>
        <c:crosses val="autoZero"/>
        <c:auto val="1"/>
        <c:lblAlgn val="ctr"/>
        <c:lblOffset val="100"/>
        <c:noMultiLvlLbl val="0"/>
      </c:catAx>
      <c:valAx>
        <c:axId val="169711808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69450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Pianificazione!$B$3</c:f>
              <c:strCache>
                <c:ptCount val="1"/>
                <c:pt idx="0">
                  <c:v>La Svizzera a piedi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Pianificazione!$A$4:$A$13</c:f>
              <c:strCache>
                <c:ptCount val="10"/>
                <c:pt idx="0">
                  <c:v>Siti web, internet, social media</c:v>
                </c:pt>
                <c:pt idx="1">
                  <c:v>Consigli da parte di amici</c:v>
                </c:pt>
                <c:pt idx="2">
                  <c:v>Mappa</c:v>
                </c:pt>
                <c:pt idx="3">
                  <c:v>App per smartphone</c:v>
                </c:pt>
                <c:pt idx="4">
                  <c:v>Libri, guide sugli itinerari</c:v>
                </c:pt>
                <c:pt idx="5">
                  <c:v>Prospetti, opuscoli</c:v>
                </c:pt>
                <c:pt idx="6">
                  <c:v>Giornali, riviste</c:v>
                </c:pt>
                <c:pt idx="7">
                  <c:v>Consulenza presso un ufficio turistico</c:v>
                </c:pt>
                <c:pt idx="8">
                  <c:v>Altre fonti di informazione</c:v>
                </c:pt>
                <c:pt idx="9">
                  <c:v>Non mi sono informato/a in modo particolare</c:v>
                </c:pt>
              </c:strCache>
            </c:strRef>
          </c:cat>
          <c:val>
            <c:numRef>
              <c:f>Pianificazione!$B$4:$B$13</c:f>
              <c:numCache>
                <c:formatCode>0</c:formatCode>
                <c:ptCount val="10"/>
                <c:pt idx="0">
                  <c:v>66.001534919416727</c:v>
                </c:pt>
                <c:pt idx="1">
                  <c:v>42.287029930928625</c:v>
                </c:pt>
                <c:pt idx="2">
                  <c:v>36.454336147352265</c:v>
                </c:pt>
                <c:pt idx="3">
                  <c:v>20.874904067536455</c:v>
                </c:pt>
                <c:pt idx="4">
                  <c:v>24.481964696853414</c:v>
                </c:pt>
                <c:pt idx="5">
                  <c:v>19.80046047582502</c:v>
                </c:pt>
                <c:pt idx="6">
                  <c:v>16.116653875671528</c:v>
                </c:pt>
                <c:pt idx="7">
                  <c:v>8.5955487336914818</c:v>
                </c:pt>
                <c:pt idx="8">
                  <c:v>5.0652340752110518</c:v>
                </c:pt>
                <c:pt idx="9">
                  <c:v>17.881811204911742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95-4290-BE89-2DA948E2073F}"/>
            </c:ext>
          </c:extLst>
        </c:ser>
        <c:ser>
          <c:idx val="1"/>
          <c:order val="1"/>
          <c:tx>
            <c:strRef>
              <c:f>Pianificazione!$C$3</c:f>
              <c:strCache>
                <c:ptCount val="1"/>
                <c:pt idx="0">
                  <c:v>La Svizzera in bici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Pianificazione!$A$4:$A$13</c:f>
              <c:strCache>
                <c:ptCount val="10"/>
                <c:pt idx="0">
                  <c:v>Siti web, internet, social media</c:v>
                </c:pt>
                <c:pt idx="1">
                  <c:v>Consigli da parte di amici</c:v>
                </c:pt>
                <c:pt idx="2">
                  <c:v>Mappa</c:v>
                </c:pt>
                <c:pt idx="3">
                  <c:v>App per smartphone</c:v>
                </c:pt>
                <c:pt idx="4">
                  <c:v>Libri, guide sugli itinerari</c:v>
                </c:pt>
                <c:pt idx="5">
                  <c:v>Prospetti, opuscoli</c:v>
                </c:pt>
                <c:pt idx="6">
                  <c:v>Giornali, riviste</c:v>
                </c:pt>
                <c:pt idx="7">
                  <c:v>Consulenza presso un ufficio turistico</c:v>
                </c:pt>
                <c:pt idx="8">
                  <c:v>Altre fonti di informazione</c:v>
                </c:pt>
                <c:pt idx="9">
                  <c:v>Non mi sono informato/a in modo particolare</c:v>
                </c:pt>
              </c:strCache>
            </c:strRef>
          </c:cat>
          <c:val>
            <c:numRef>
              <c:f>Pianificazione!$C$4:$C$13</c:f>
              <c:numCache>
                <c:formatCode>0</c:formatCode>
                <c:ptCount val="10"/>
                <c:pt idx="0">
                  <c:v>54.891838741396256</c:v>
                </c:pt>
                <c:pt idx="1">
                  <c:v>40.019665683382499</c:v>
                </c:pt>
                <c:pt idx="2">
                  <c:v>18.190757128810226</c:v>
                </c:pt>
                <c:pt idx="3">
                  <c:v>25.58997050147493</c:v>
                </c:pt>
                <c:pt idx="4">
                  <c:v>16.297935103244836</c:v>
                </c:pt>
                <c:pt idx="5">
                  <c:v>16.273352999016716</c:v>
                </c:pt>
                <c:pt idx="6">
                  <c:v>12.266470009832842</c:v>
                </c:pt>
                <c:pt idx="7">
                  <c:v>7.7679449360865291</c:v>
                </c:pt>
                <c:pt idx="8">
                  <c:v>7.3746312684365778</c:v>
                </c:pt>
                <c:pt idx="9">
                  <c:v>29.129793510324486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895-4290-BE89-2DA948E2073F}"/>
            </c:ext>
          </c:extLst>
        </c:ser>
        <c:ser>
          <c:idx val="2"/>
          <c:order val="2"/>
          <c:tx>
            <c:strRef>
              <c:f>Pianificazione!$D$3</c:f>
              <c:strCache>
                <c:ptCount val="1"/>
                <c:pt idx="0">
                  <c:v>La Svizzera in mountain bike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Pianificazione!$A$4:$A$13</c:f>
              <c:strCache>
                <c:ptCount val="10"/>
                <c:pt idx="0">
                  <c:v>Siti web, internet, social media</c:v>
                </c:pt>
                <c:pt idx="1">
                  <c:v>Consigli da parte di amici</c:v>
                </c:pt>
                <c:pt idx="2">
                  <c:v>Mappa</c:v>
                </c:pt>
                <c:pt idx="3">
                  <c:v>App per smartphone</c:v>
                </c:pt>
                <c:pt idx="4">
                  <c:v>Libri, guide sugli itinerari</c:v>
                </c:pt>
                <c:pt idx="5">
                  <c:v>Prospetti, opuscoli</c:v>
                </c:pt>
                <c:pt idx="6">
                  <c:v>Giornali, riviste</c:v>
                </c:pt>
                <c:pt idx="7">
                  <c:v>Consulenza presso un ufficio turistico</c:v>
                </c:pt>
                <c:pt idx="8">
                  <c:v>Altre fonti di informazione</c:v>
                </c:pt>
                <c:pt idx="9">
                  <c:v>Non mi sono informato/a in modo particolare</c:v>
                </c:pt>
              </c:strCache>
            </c:strRef>
          </c:cat>
          <c:val>
            <c:numRef>
              <c:f>Pianificazione!$D$4:$D$13</c:f>
              <c:numCache>
                <c:formatCode>0</c:formatCode>
                <c:ptCount val="10"/>
                <c:pt idx="0">
                  <c:v>73.493975903614455</c:v>
                </c:pt>
                <c:pt idx="1">
                  <c:v>62.650602409638559</c:v>
                </c:pt>
                <c:pt idx="2">
                  <c:v>53.01204819277109</c:v>
                </c:pt>
                <c:pt idx="3">
                  <c:v>44.578313253012048</c:v>
                </c:pt>
                <c:pt idx="4">
                  <c:v>19.277108433734941</c:v>
                </c:pt>
                <c:pt idx="5">
                  <c:v>7.2289156626506017</c:v>
                </c:pt>
                <c:pt idx="6">
                  <c:v>13.253012048192772</c:v>
                </c:pt>
                <c:pt idx="7">
                  <c:v>9.6385542168674707</c:v>
                </c:pt>
                <c:pt idx="8">
                  <c:v>1.2048192771084338</c:v>
                </c:pt>
                <c:pt idx="9">
                  <c:v>16.867469879518072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895-4290-BE89-2DA948E207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221568"/>
        <c:axId val="170107456"/>
      </c:barChart>
      <c:catAx>
        <c:axId val="1702215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07456"/>
        <c:crosses val="autoZero"/>
        <c:auto val="1"/>
        <c:lblAlgn val="ctr"/>
        <c:lblOffset val="100"/>
        <c:noMultiLvlLbl val="0"/>
      </c:catAx>
      <c:valAx>
        <c:axId val="1701074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221568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Orientamento!$D$3</c:f>
              <c:strCache>
                <c:ptCount val="1"/>
                <c:pt idx="0">
                  <c:v>La Svizzera in mountain bike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Orientamento!$A$4:$A$12</c:f>
              <c:strCache>
                <c:ptCount val="9"/>
                <c:pt idx="0">
                  <c:v>Percorso già noto</c:v>
                </c:pt>
                <c:pt idx="1">
                  <c:v>Altro</c:v>
                </c:pt>
                <c:pt idx="2">
                  <c:v>Guide sugli itinerari, prospetti</c:v>
                </c:pt>
                <c:pt idx="3">
                  <c:v>Dispositivo GPS</c:v>
                </c:pt>
                <c:pt idx="4">
                  <c:v>Mappa/informazioni dal web stampate</c:v>
                </c:pt>
                <c:pt idx="5">
                  <c:v>Mappa</c:v>
                </c:pt>
                <c:pt idx="6">
                  <c:v>Pannelli informativi lungo l’itinerario</c:v>
                </c:pt>
                <c:pt idx="7">
                  <c:v>App per smartphone</c:v>
                </c:pt>
                <c:pt idx="8">
                  <c:v>Segnaletica</c:v>
                </c:pt>
              </c:strCache>
            </c:strRef>
          </c:cat>
          <c:val>
            <c:numRef>
              <c:f>Orientamento!$D$4:$D$12</c:f>
              <c:numCache>
                <c:formatCode>0</c:formatCode>
                <c:ptCount val="9"/>
                <c:pt idx="0">
                  <c:v>44.578313253012048</c:v>
                </c:pt>
                <c:pt idx="1">
                  <c:v>1.2048192771084338</c:v>
                </c:pt>
                <c:pt idx="2">
                  <c:v>21.686746987951807</c:v>
                </c:pt>
                <c:pt idx="3">
                  <c:v>34.939759036144579</c:v>
                </c:pt>
                <c:pt idx="4">
                  <c:v>24.096385542168676</c:v>
                </c:pt>
                <c:pt idx="5">
                  <c:v>37.349397590361441</c:v>
                </c:pt>
                <c:pt idx="6">
                  <c:v>33.734939759036145</c:v>
                </c:pt>
                <c:pt idx="7">
                  <c:v>55.421686746987952</c:v>
                </c:pt>
                <c:pt idx="8">
                  <c:v>66.265060240963862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FD-4C65-AC5F-2C948BEE9603}"/>
            </c:ext>
          </c:extLst>
        </c:ser>
        <c:ser>
          <c:idx val="1"/>
          <c:order val="1"/>
          <c:tx>
            <c:strRef>
              <c:f>Orientamento!$C$3</c:f>
              <c:strCache>
                <c:ptCount val="1"/>
                <c:pt idx="0">
                  <c:v>La Svizzera in bici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Orientamento!$A$4:$A$12</c:f>
              <c:strCache>
                <c:ptCount val="9"/>
                <c:pt idx="0">
                  <c:v>Percorso già noto</c:v>
                </c:pt>
                <c:pt idx="1">
                  <c:v>Altro</c:v>
                </c:pt>
                <c:pt idx="2">
                  <c:v>Guide sugli itinerari, prospetti</c:v>
                </c:pt>
                <c:pt idx="3">
                  <c:v>Dispositivo GPS</c:v>
                </c:pt>
                <c:pt idx="4">
                  <c:v>Mappa/informazioni dal web stampate</c:v>
                </c:pt>
                <c:pt idx="5">
                  <c:v>Mappa</c:v>
                </c:pt>
                <c:pt idx="6">
                  <c:v>Pannelli informativi lungo l’itinerario</c:v>
                </c:pt>
                <c:pt idx="7">
                  <c:v>App per smartphone</c:v>
                </c:pt>
                <c:pt idx="8">
                  <c:v>Segnaletica</c:v>
                </c:pt>
              </c:strCache>
            </c:strRef>
          </c:cat>
          <c:val>
            <c:numRef>
              <c:f>Orientamento!$C$4:$C$12</c:f>
              <c:numCache>
                <c:formatCode>0</c:formatCode>
                <c:ptCount val="9"/>
                <c:pt idx="0">
                  <c:v>30.838815789473685</c:v>
                </c:pt>
                <c:pt idx="1">
                  <c:v>5.7565789473684212</c:v>
                </c:pt>
                <c:pt idx="2">
                  <c:v>13.980263157894738</c:v>
                </c:pt>
                <c:pt idx="3">
                  <c:v>25.082236842105267</c:v>
                </c:pt>
                <c:pt idx="4">
                  <c:v>20.148026315789476</c:v>
                </c:pt>
                <c:pt idx="5">
                  <c:v>19.325657894736842</c:v>
                </c:pt>
                <c:pt idx="6">
                  <c:v>26.726973684210524</c:v>
                </c:pt>
                <c:pt idx="7">
                  <c:v>39.0625</c:v>
                </c:pt>
                <c:pt idx="8">
                  <c:v>71.13486842105263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FD-4C65-AC5F-2C948BEE9603}"/>
            </c:ext>
          </c:extLst>
        </c:ser>
        <c:ser>
          <c:idx val="0"/>
          <c:order val="2"/>
          <c:tx>
            <c:strRef>
              <c:f>Orientamento!$B$3</c:f>
              <c:strCache>
                <c:ptCount val="1"/>
                <c:pt idx="0">
                  <c:v>La Svizzera a piedi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Orientamento!$A$4:$A$12</c:f>
              <c:strCache>
                <c:ptCount val="9"/>
                <c:pt idx="0">
                  <c:v>Percorso già noto</c:v>
                </c:pt>
                <c:pt idx="1">
                  <c:v>Altro</c:v>
                </c:pt>
                <c:pt idx="2">
                  <c:v>Guide sugli itinerari, prospetti</c:v>
                </c:pt>
                <c:pt idx="3">
                  <c:v>Dispositivo GPS</c:v>
                </c:pt>
                <c:pt idx="4">
                  <c:v>Mappa/informazioni dal web stampate</c:v>
                </c:pt>
                <c:pt idx="5">
                  <c:v>Mappa</c:v>
                </c:pt>
                <c:pt idx="6">
                  <c:v>Pannelli informativi lungo l’itinerario</c:v>
                </c:pt>
                <c:pt idx="7">
                  <c:v>App per smartphone</c:v>
                </c:pt>
                <c:pt idx="8">
                  <c:v>Segnaletica</c:v>
                </c:pt>
              </c:strCache>
            </c:strRef>
          </c:cat>
          <c:val>
            <c:numRef>
              <c:f>Orientamento!$B$4:$B$12</c:f>
              <c:numCache>
                <c:formatCode>0</c:formatCode>
                <c:ptCount val="9"/>
                <c:pt idx="0">
                  <c:v>28.856485034535691</c:v>
                </c:pt>
                <c:pt idx="1">
                  <c:v>4.2977743668457409</c:v>
                </c:pt>
                <c:pt idx="2">
                  <c:v>28.54950115118956</c:v>
                </c:pt>
                <c:pt idx="3">
                  <c:v>10.667689946277822</c:v>
                </c:pt>
                <c:pt idx="4">
                  <c:v>26.861089792785879</c:v>
                </c:pt>
                <c:pt idx="5">
                  <c:v>28.933231005372217</c:v>
                </c:pt>
                <c:pt idx="6">
                  <c:v>39.677666922486573</c:v>
                </c:pt>
                <c:pt idx="7">
                  <c:v>32.924021488871837</c:v>
                </c:pt>
                <c:pt idx="8">
                  <c:v>80.276285495011507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FD-4C65-AC5F-2C948BEE96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70223104"/>
        <c:axId val="170109760"/>
      </c:barChart>
      <c:catAx>
        <c:axId val="1702231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09760"/>
        <c:crosses val="autoZero"/>
        <c:auto val="0"/>
        <c:lblAlgn val="ctr"/>
        <c:lblOffset val="100"/>
        <c:noMultiLvlLbl val="0"/>
      </c:catAx>
      <c:valAx>
        <c:axId val="170109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22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areaChart>
        <c:grouping val="stacked"/>
        <c:varyColors val="0"/>
        <c:ser>
          <c:idx val="0"/>
          <c:order val="0"/>
          <c:tx>
            <c:strRef>
              <c:f>'Statistiche web'!$A$4</c:f>
              <c:strCache>
                <c:ptCount val="1"/>
                <c:pt idx="0">
                  <c:v>Visite ai siti web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numRef>
              <c:f>'Statistiche web'!$B$3:$N$3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'Statistiche web'!$B$4:$N$4</c:f>
              <c:numCache>
                <c:formatCode>_ * #,##0_ ;_ * \-#,##0_ ;_ * "-"??_ ;_ @_ </c:formatCode>
                <c:ptCount val="13"/>
                <c:pt idx="0">
                  <c:v>1100000</c:v>
                </c:pt>
                <c:pt idx="1">
                  <c:v>1400000</c:v>
                </c:pt>
                <c:pt idx="2">
                  <c:v>2300000</c:v>
                </c:pt>
                <c:pt idx="3">
                  <c:v>3400000</c:v>
                </c:pt>
                <c:pt idx="4">
                  <c:v>4200000</c:v>
                </c:pt>
                <c:pt idx="5">
                  <c:v>3900000</c:v>
                </c:pt>
                <c:pt idx="6">
                  <c:v>4700000</c:v>
                </c:pt>
                <c:pt idx="7">
                  <c:v>5400000</c:v>
                </c:pt>
                <c:pt idx="8">
                  <c:v>5800000</c:v>
                </c:pt>
                <c:pt idx="9">
                  <c:v>6200000</c:v>
                </c:pt>
                <c:pt idx="10">
                  <c:v>5500000</c:v>
                </c:pt>
                <c:pt idx="11">
                  <c:v>6000000</c:v>
                </c:pt>
                <c:pt idx="12">
                  <c:v>9900000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FC-472C-8B99-C52EC526DB80}"/>
            </c:ext>
          </c:extLst>
        </c:ser>
        <c:ser>
          <c:idx val="1"/>
          <c:order val="1"/>
          <c:tx>
            <c:strRef>
              <c:f>'Statistiche web'!$A$5</c:f>
              <c:strCache>
                <c:ptCount val="1"/>
                <c:pt idx="0">
                  <c:v>Visite app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'Statistiche web'!$B$3:$N$3</c:f>
              <c:numCache>
                <c:formatCode>General</c:formatCod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numCache>
            </c:numRef>
          </c:cat>
          <c:val>
            <c:numRef>
              <c:f>'Statistiche web'!$B$5:$N$5</c:f>
              <c:numCache>
                <c:formatCode>_ * #,##0_ ;_ * \-#,##0_ ;_ * "-"??_ ;_ @_ </c:formatCode>
                <c:ptCount val="13"/>
                <c:pt idx="6">
                  <c:v>2000000</c:v>
                </c:pt>
                <c:pt idx="7">
                  <c:v>3000000</c:v>
                </c:pt>
                <c:pt idx="8">
                  <c:v>4400000</c:v>
                </c:pt>
                <c:pt idx="9">
                  <c:v>5700000</c:v>
                </c:pt>
                <c:pt idx="10">
                  <c:v>7800000</c:v>
                </c:pt>
                <c:pt idx="11">
                  <c:v>9700000</c:v>
                </c:pt>
                <c:pt idx="12">
                  <c:v>21400000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FC-472C-8B99-C52EC526DB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50784"/>
        <c:axId val="170112064"/>
      </c:areaChart>
      <c:catAx>
        <c:axId val="17055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112064"/>
        <c:crosses val="autoZero"/>
        <c:auto val="1"/>
        <c:lblAlgn val="ctr"/>
        <c:lblOffset val="100"/>
        <c:noMultiLvlLbl val="0"/>
      </c:catAx>
      <c:valAx>
        <c:axId val="170112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705507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'Notorietà presso la popolazione'!$B$25</c:f>
              <c:strCache>
                <c:ptCount val="1"/>
                <c:pt idx="0">
                  <c:v>Percorsi noti e utilizzati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'Notorietà presso la popolazione'!$A$26:$A$33</c:f>
              <c:strCache>
                <c:ptCount val="8"/>
                <c:pt idx="0">
                  <c:v>La Svizzera a piedi 2013</c:v>
                </c:pt>
                <c:pt idx="1">
                  <c:v>La Svizzera a piedi 2019</c:v>
                </c:pt>
                <c:pt idx="3">
                  <c:v>La Svizzera in bici 2013</c:v>
                </c:pt>
                <c:pt idx="4">
                  <c:v>La Svizzera in bici 2019</c:v>
                </c:pt>
                <c:pt idx="6">
                  <c:v>La Svizzera in mountain bike 2013</c:v>
                </c:pt>
                <c:pt idx="7">
                  <c:v>La Svizzera in mountain bike 2019</c:v>
                </c:pt>
              </c:strCache>
            </c:strRef>
          </c:cat>
          <c:val>
            <c:numRef>
              <c:f>'Notorietà presso la popolazione'!$B$26:$B$33</c:f>
              <c:numCache>
                <c:formatCode>General</c:formatCode>
                <c:ptCount val="8"/>
                <c:pt idx="0">
                  <c:v>15.1</c:v>
                </c:pt>
                <c:pt idx="1">
                  <c:v>26.7</c:v>
                </c:pt>
                <c:pt idx="3">
                  <c:v>12.3</c:v>
                </c:pt>
                <c:pt idx="4">
                  <c:v>16</c:v>
                </c:pt>
                <c:pt idx="6" formatCode="0.0">
                  <c:v>2.6</c:v>
                </c:pt>
                <c:pt idx="7">
                  <c:v>3.8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8F-45D7-87D8-E91D64A7CD7E}"/>
            </c:ext>
          </c:extLst>
        </c:ser>
        <c:ser>
          <c:idx val="1"/>
          <c:order val="1"/>
          <c:tx>
            <c:strRef>
              <c:f>'Notorietà presso la popolazione'!$C$25</c:f>
              <c:strCache>
                <c:ptCount val="1"/>
                <c:pt idx="0">
                  <c:v>Percorsi noti ma non utilizzati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'Notorietà presso la popolazione'!$A$26:$A$33</c:f>
              <c:strCache>
                <c:ptCount val="8"/>
                <c:pt idx="0">
                  <c:v>La Svizzera a piedi 2013</c:v>
                </c:pt>
                <c:pt idx="1">
                  <c:v>La Svizzera a piedi 2019</c:v>
                </c:pt>
                <c:pt idx="3">
                  <c:v>La Svizzera in bici 2013</c:v>
                </c:pt>
                <c:pt idx="4">
                  <c:v>La Svizzera in bici 2019</c:v>
                </c:pt>
                <c:pt idx="6">
                  <c:v>La Svizzera in mountain bike 2013</c:v>
                </c:pt>
                <c:pt idx="7">
                  <c:v>La Svizzera in mountain bike 2019</c:v>
                </c:pt>
              </c:strCache>
            </c:strRef>
          </c:cat>
          <c:val>
            <c:numRef>
              <c:f>'Notorietà presso la popolazione'!$C$26:$C$33</c:f>
              <c:numCache>
                <c:formatCode>General</c:formatCode>
                <c:ptCount val="8"/>
                <c:pt idx="0">
                  <c:v>10.799999999999999</c:v>
                </c:pt>
                <c:pt idx="1">
                  <c:v>9.9000000000000021</c:v>
                </c:pt>
                <c:pt idx="3" formatCode="0.0">
                  <c:v>9.6999999999999993</c:v>
                </c:pt>
                <c:pt idx="4">
                  <c:v>8.3000000000000007</c:v>
                </c:pt>
                <c:pt idx="6" formatCode="0.0">
                  <c:v>1.4999999999999996</c:v>
                </c:pt>
                <c:pt idx="7">
                  <c:v>1.4000000000000004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8F-45D7-87D8-E91D64A7CD7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100"/>
        <c:axId val="168218112"/>
        <c:axId val="153759680"/>
      </c:barChart>
      <c:catAx>
        <c:axId val="168218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759680"/>
        <c:crosses val="autoZero"/>
        <c:auto val="1"/>
        <c:lblAlgn val="ctr"/>
        <c:lblOffset val="100"/>
        <c:noMultiLvlLbl val="0"/>
      </c:catAx>
      <c:valAx>
        <c:axId val="1537596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8218112"/>
        <c:crosses val="max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'Caratteristiche sociodemografic'!$B$23</c:f>
              <c:strCache>
                <c:ptCount val="1"/>
                <c:pt idx="0">
                  <c:v>Escursionismo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'Caratteristiche sociodemografic'!$A$24:$A$26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sociodemografic'!$B$24:$B$26</c:f>
              <c:numCache>
                <c:formatCode>0%</c:formatCode>
                <c:ptCount val="3"/>
                <c:pt idx="0">
                  <c:v>0.59</c:v>
                </c:pt>
                <c:pt idx="1">
                  <c:v>0.5</c:v>
                </c:pt>
                <c:pt idx="2">
                  <c:v>0.53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6B-481C-8436-1F1DD13C2AE2}"/>
            </c:ext>
          </c:extLst>
        </c:ser>
        <c:ser>
          <c:idx val="1"/>
          <c:order val="1"/>
          <c:tx>
            <c:strRef>
              <c:f>'Caratteristiche sociodemografic'!$C$23</c:f>
              <c:strCache>
                <c:ptCount val="1"/>
                <c:pt idx="0">
                  <c:v>Utilizzo di «La Svizzera a piedi»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'Caratteristiche sociodemografic'!$A$24:$A$26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sociodemografic'!$C$24:$C$26</c:f>
              <c:numCache>
                <c:formatCode>0%</c:formatCode>
                <c:ptCount val="3"/>
                <c:pt idx="0">
                  <c:v>0.31</c:v>
                </c:pt>
                <c:pt idx="1">
                  <c:v>0.16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6B-481C-8436-1F1DD13C2AE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9240064"/>
        <c:axId val="153761984"/>
      </c:barChart>
      <c:catAx>
        <c:axId val="16924006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53761984"/>
        <c:crosses val="autoZero"/>
        <c:auto val="1"/>
        <c:lblAlgn val="ctr"/>
        <c:lblOffset val="100"/>
        <c:noMultiLvlLbl val="0"/>
      </c:catAx>
      <c:valAx>
        <c:axId val="153761984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240064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'Caratteristiche sociodemografic'!$B$28</c:f>
              <c:strCache>
                <c:ptCount val="1"/>
                <c:pt idx="0">
                  <c:v>Bici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'Caratteristiche sociodemografic'!$A$29:$A$31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sociodemografic'!$B$29:$B$31</c:f>
              <c:numCache>
                <c:formatCode>0%</c:formatCode>
                <c:ptCount val="3"/>
                <c:pt idx="0">
                  <c:v>0.47</c:v>
                </c:pt>
                <c:pt idx="1">
                  <c:v>0.3</c:v>
                </c:pt>
                <c:pt idx="2">
                  <c:v>0.28000000000000003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205-4BAE-AAB1-9C39FC3578B8}"/>
            </c:ext>
          </c:extLst>
        </c:ser>
        <c:ser>
          <c:idx val="1"/>
          <c:order val="1"/>
          <c:tx>
            <c:strRef>
              <c:f>'Caratteristiche sociodemografic'!$C$28</c:f>
              <c:strCache>
                <c:ptCount val="1"/>
                <c:pt idx="0">
                  <c:v>Utilizzo di «La Svizzera in bici»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'Caratteristiche sociodemografic'!$A$29:$A$31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sociodemografic'!$C$29:$C$31</c:f>
              <c:numCache>
                <c:formatCode>0%</c:formatCode>
                <c:ptCount val="3"/>
                <c:pt idx="0">
                  <c:v>0.2</c:v>
                </c:pt>
                <c:pt idx="1">
                  <c:v>7.0000000000000007E-2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205-4BAE-AAB1-9C39FC3578B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9242112"/>
        <c:axId val="169165376"/>
      </c:barChart>
      <c:catAx>
        <c:axId val="16924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165376"/>
        <c:crosses val="autoZero"/>
        <c:auto val="1"/>
        <c:lblAlgn val="ctr"/>
        <c:lblOffset val="100"/>
        <c:noMultiLvlLbl val="0"/>
      </c:catAx>
      <c:valAx>
        <c:axId val="16916537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242112"/>
        <c:crosses val="max"/>
        <c:crossBetween val="between"/>
        <c:majorUnit val="0.1"/>
      </c:valAx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  <c:extLst/>
  </c:chart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'Caratteristiche sociodemografic'!$B$33</c:f>
              <c:strCache>
                <c:ptCount val="1"/>
                <c:pt idx="0">
                  <c:v>Mountain bike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'Caratteristiche sociodemografic'!$A$34:$A$36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sociodemografic'!$B$34:$B$36</c:f>
              <c:numCache>
                <c:formatCode>0%</c:formatCode>
                <c:ptCount val="3"/>
                <c:pt idx="0">
                  <c:v>7.0000000000000007E-2</c:v>
                </c:pt>
                <c:pt idx="1">
                  <c:v>0.09</c:v>
                </c:pt>
                <c:pt idx="2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2F-4C87-AD74-94B8B64A2C84}"/>
            </c:ext>
          </c:extLst>
        </c:ser>
        <c:ser>
          <c:idx val="1"/>
          <c:order val="1"/>
          <c:tx>
            <c:strRef>
              <c:f>'Caratteristiche sociodemografic'!$C$33</c:f>
              <c:strCache>
                <c:ptCount val="1"/>
                <c:pt idx="0">
                  <c:v>Utilizzo di «La Svizzera in mountain bike»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'Caratteristiche sociodemografic'!$A$34:$A$36</c:f>
              <c:strCache>
                <c:ptCount val="3"/>
                <c:pt idx="0">
                  <c:v>Svizzera tedesca</c:v>
                </c:pt>
                <c:pt idx="1">
                  <c:v>Svizzera francese</c:v>
                </c:pt>
                <c:pt idx="2">
                  <c:v>Svizzera italiana</c:v>
                </c:pt>
              </c:strCache>
            </c:strRef>
          </c:cat>
          <c:val>
            <c:numRef>
              <c:f>'Caratteristiche sociodemografic'!$C$34:$C$36</c:f>
              <c:numCache>
                <c:formatCode>0%</c:formatCode>
                <c:ptCount val="3"/>
                <c:pt idx="0">
                  <c:v>0.04</c:v>
                </c:pt>
                <c:pt idx="1">
                  <c:v>0.03</c:v>
                </c:pt>
                <c:pt idx="2">
                  <c:v>0.04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2F-4C87-AD74-94B8B64A2C8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169607680"/>
        <c:axId val="169167680"/>
      </c:barChart>
      <c:catAx>
        <c:axId val="16960768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167680"/>
        <c:crosses val="autoZero"/>
        <c:auto val="1"/>
        <c:lblAlgn val="ctr"/>
        <c:lblOffset val="100"/>
        <c:noMultiLvlLbl val="0"/>
      </c:catAx>
      <c:valAx>
        <c:axId val="169167680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607680"/>
        <c:crosses val="max"/>
        <c:crossBetween val="between"/>
        <c:majorUnit val="0.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'Caratteristiche sociodemografic'!$B$15</c:f>
              <c:strCache>
                <c:ptCount val="1"/>
                <c:pt idx="0">
                  <c:v>Escursionismo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'Caratteristiche sociodemografic'!$A$16:$A$19</c:f>
              <c:strCache>
                <c:ptCount val="4"/>
                <c:pt idx="0">
                  <c:v>15-29 anni</c:v>
                </c:pt>
                <c:pt idx="1">
                  <c:v>30-44 anni</c:v>
                </c:pt>
                <c:pt idx="2">
                  <c:v>45-59 anni</c:v>
                </c:pt>
                <c:pt idx="3">
                  <c:v>Più di 60 anni</c:v>
                </c:pt>
              </c:strCache>
            </c:strRef>
          </c:cat>
          <c:val>
            <c:numRef>
              <c:f>'Caratteristiche sociodemografic'!$B$16:$B$19</c:f>
              <c:numCache>
                <c:formatCode>0%</c:formatCode>
                <c:ptCount val="4"/>
                <c:pt idx="0">
                  <c:v>0.14000000000000001</c:v>
                </c:pt>
                <c:pt idx="1">
                  <c:v>0.24</c:v>
                </c:pt>
                <c:pt idx="2">
                  <c:v>0.3</c:v>
                </c:pt>
                <c:pt idx="3">
                  <c:v>0.32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FC-43F3-A498-0CC48D42092E}"/>
            </c:ext>
          </c:extLst>
        </c:ser>
        <c:ser>
          <c:idx val="1"/>
          <c:order val="1"/>
          <c:tx>
            <c:strRef>
              <c:f>'Caratteristiche sociodemografic'!$C$15</c:f>
              <c:strCache>
                <c:ptCount val="1"/>
                <c:pt idx="0">
                  <c:v>Bici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'Caratteristiche sociodemografic'!$A$16:$A$19</c:f>
              <c:strCache>
                <c:ptCount val="4"/>
                <c:pt idx="0">
                  <c:v>15-29 anni</c:v>
                </c:pt>
                <c:pt idx="1">
                  <c:v>30-44 anni</c:v>
                </c:pt>
                <c:pt idx="2">
                  <c:v>45-59 anni</c:v>
                </c:pt>
                <c:pt idx="3">
                  <c:v>Più di 60 anni</c:v>
                </c:pt>
              </c:strCache>
            </c:strRef>
          </c:cat>
          <c:val>
            <c:numRef>
              <c:f>'Caratteristiche sociodemografic'!$C$16:$C$19</c:f>
              <c:numCache>
                <c:formatCode>0%</c:formatCode>
                <c:ptCount val="4"/>
                <c:pt idx="0">
                  <c:v>0.17</c:v>
                </c:pt>
                <c:pt idx="1">
                  <c:v>0.26</c:v>
                </c:pt>
                <c:pt idx="2">
                  <c:v>0.31</c:v>
                </c:pt>
                <c:pt idx="3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DFC-43F3-A498-0CC48D42092E}"/>
            </c:ext>
          </c:extLst>
        </c:ser>
        <c:ser>
          <c:idx val="2"/>
          <c:order val="2"/>
          <c:tx>
            <c:strRef>
              <c:f>'Caratteristiche sociodemografic'!$D$15</c:f>
              <c:strCache>
                <c:ptCount val="1"/>
                <c:pt idx="0">
                  <c:v>Mountain bike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'Caratteristiche sociodemografic'!$A$16:$A$19</c:f>
              <c:strCache>
                <c:ptCount val="4"/>
                <c:pt idx="0">
                  <c:v>15-29 anni</c:v>
                </c:pt>
                <c:pt idx="1">
                  <c:v>30-44 anni</c:v>
                </c:pt>
                <c:pt idx="2">
                  <c:v>45-59 anni</c:v>
                </c:pt>
                <c:pt idx="3">
                  <c:v>Più di 60 anni</c:v>
                </c:pt>
              </c:strCache>
            </c:strRef>
          </c:cat>
          <c:val>
            <c:numRef>
              <c:f>'Caratteristiche sociodemografic'!$D$16:$D$19</c:f>
              <c:numCache>
                <c:formatCode>0%</c:formatCode>
                <c:ptCount val="4"/>
                <c:pt idx="0">
                  <c:v>0.14000000000000001</c:v>
                </c:pt>
                <c:pt idx="1">
                  <c:v>0.34</c:v>
                </c:pt>
                <c:pt idx="2">
                  <c:v>0.36</c:v>
                </c:pt>
                <c:pt idx="3">
                  <c:v>0.16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FC-43F3-A498-0CC48D4209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608704"/>
        <c:axId val="169169984"/>
      </c:lineChart>
      <c:catAx>
        <c:axId val="16960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169984"/>
        <c:crosses val="autoZero"/>
        <c:auto val="1"/>
        <c:lblAlgn val="ctr"/>
        <c:lblOffset val="100"/>
        <c:noMultiLvlLbl val="0"/>
      </c:catAx>
      <c:valAx>
        <c:axId val="16916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608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Durata!$A$17</c:f>
              <c:strCache>
                <c:ptCount val="1"/>
                <c:pt idx="0">
                  <c:v>Itinerario di un giorno senza pernottamento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Durata!$B$16:$D$16</c:f>
              <c:strCache>
                <c:ptCount val="3"/>
                <c:pt idx="0">
                  <c:v>La Svizzera in mountain bike</c:v>
                </c:pt>
                <c:pt idx="1">
                  <c:v>La Svizzera in bici</c:v>
                </c:pt>
                <c:pt idx="2">
                  <c:v>La Svizzera a piedi</c:v>
                </c:pt>
              </c:strCache>
            </c:strRef>
          </c:cat>
          <c:val>
            <c:numRef>
              <c:f>Durata!$B$17:$D$17</c:f>
              <c:numCache>
                <c:formatCode>0%</c:formatCode>
                <c:ptCount val="3"/>
                <c:pt idx="0">
                  <c:v>0.73</c:v>
                </c:pt>
                <c:pt idx="1">
                  <c:v>0.59</c:v>
                </c:pt>
                <c:pt idx="2">
                  <c:v>0.61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84-41BF-A3DA-1AC5E57D9EC6}"/>
            </c:ext>
          </c:extLst>
        </c:ser>
        <c:ser>
          <c:idx val="1"/>
          <c:order val="1"/>
          <c:tx>
            <c:strRef>
              <c:f>Durata!$A$18</c:f>
              <c:strCache>
                <c:ptCount val="1"/>
                <c:pt idx="0">
                  <c:v>Itinerario di un giorno durante un soggiorno di vacanza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Durata!$B$16:$D$16</c:f>
              <c:strCache>
                <c:ptCount val="3"/>
                <c:pt idx="0">
                  <c:v>La Svizzera in mountain bike</c:v>
                </c:pt>
                <c:pt idx="1">
                  <c:v>La Svizzera in bici</c:v>
                </c:pt>
                <c:pt idx="2">
                  <c:v>La Svizzera a piedi</c:v>
                </c:pt>
              </c:strCache>
            </c:strRef>
          </c:cat>
          <c:val>
            <c:numRef>
              <c:f>Durata!$B$18:$D$18</c:f>
              <c:numCache>
                <c:formatCode>0%</c:formatCode>
                <c:ptCount val="3"/>
                <c:pt idx="0">
                  <c:v>0.22</c:v>
                </c:pt>
                <c:pt idx="1">
                  <c:v>0.14000000000000001</c:v>
                </c:pt>
                <c:pt idx="2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84-41BF-A3DA-1AC5E57D9EC6}"/>
            </c:ext>
          </c:extLst>
        </c:ser>
        <c:ser>
          <c:idx val="2"/>
          <c:order val="2"/>
          <c:tx>
            <c:strRef>
              <c:f>Durata!$A$19</c:f>
              <c:strCache>
                <c:ptCount val="1"/>
                <c:pt idx="0">
                  <c:v>Itinerario di più giorni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Durata!$B$16:$D$16</c:f>
              <c:strCache>
                <c:ptCount val="3"/>
                <c:pt idx="0">
                  <c:v>La Svizzera in mountain bike</c:v>
                </c:pt>
                <c:pt idx="1">
                  <c:v>La Svizzera in bici</c:v>
                </c:pt>
                <c:pt idx="2">
                  <c:v>La Svizzera a piedi</c:v>
                </c:pt>
              </c:strCache>
            </c:strRef>
          </c:cat>
          <c:val>
            <c:numRef>
              <c:f>Durata!$B$19:$D$19</c:f>
              <c:numCache>
                <c:formatCode>0%</c:formatCode>
                <c:ptCount val="3"/>
                <c:pt idx="0">
                  <c:v>0.05</c:v>
                </c:pt>
                <c:pt idx="1">
                  <c:v>0.27</c:v>
                </c:pt>
                <c:pt idx="2">
                  <c:v>0.14000000000000001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84-41BF-A3DA-1AC5E57D9EC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9447936"/>
        <c:axId val="169172288"/>
      </c:barChart>
      <c:catAx>
        <c:axId val="169447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172288"/>
        <c:crosses val="autoZero"/>
        <c:auto val="1"/>
        <c:lblAlgn val="ctr"/>
        <c:lblOffset val="100"/>
        <c:noMultiLvlLbl val="0"/>
      </c:catAx>
      <c:valAx>
        <c:axId val="169172288"/>
        <c:scaling>
          <c:orientation val="minMax"/>
          <c:max val="1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out"/>
        <c:minorTickMark val="none"/>
        <c:tickLblPos val="nextTo"/>
        <c:crossAx val="1694479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Durata!$A$4</c:f>
              <c:strCache>
                <c:ptCount val="1"/>
                <c:pt idx="0">
                  <c:v>La Svizzera a piedi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Durata!$B$3:$G$3</c:f>
              <c:strCache>
                <c:ptCount val="6"/>
                <c:pt idx="0">
                  <c:v>Fino a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Durata!$B$4:$G$4</c:f>
              <c:numCache>
                <c:formatCode>0%</c:formatCode>
                <c:ptCount val="6"/>
                <c:pt idx="0">
                  <c:v>3.9E-2</c:v>
                </c:pt>
                <c:pt idx="1">
                  <c:v>0.156</c:v>
                </c:pt>
                <c:pt idx="2">
                  <c:v>0.23199999999999998</c:v>
                </c:pt>
                <c:pt idx="3">
                  <c:v>0.23300000000000001</c:v>
                </c:pt>
                <c:pt idx="4">
                  <c:v>0.17</c:v>
                </c:pt>
                <c:pt idx="5">
                  <c:v>9.8000000000000004E-2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004-4D61-8EAB-D37D1BACF342}"/>
            </c:ext>
          </c:extLst>
        </c:ser>
        <c:ser>
          <c:idx val="1"/>
          <c:order val="1"/>
          <c:tx>
            <c:strRef>
              <c:f>Durata!$A$5</c:f>
              <c:strCache>
                <c:ptCount val="1"/>
                <c:pt idx="0">
                  <c:v>La Svizzera in bici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Durata!$B$3:$G$3</c:f>
              <c:strCache>
                <c:ptCount val="6"/>
                <c:pt idx="0">
                  <c:v>Fino a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Durata!$B$5:$G$5</c:f>
              <c:numCache>
                <c:formatCode>0%</c:formatCode>
                <c:ptCount val="6"/>
                <c:pt idx="0">
                  <c:v>2.1000000000000001E-2</c:v>
                </c:pt>
                <c:pt idx="1">
                  <c:v>0.11599999999999999</c:v>
                </c:pt>
                <c:pt idx="2">
                  <c:v>0.254</c:v>
                </c:pt>
                <c:pt idx="3">
                  <c:v>0.221</c:v>
                </c:pt>
                <c:pt idx="4">
                  <c:v>0.21299999999999999</c:v>
                </c:pt>
                <c:pt idx="5">
                  <c:v>0.10800000000000001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004-4D61-8EAB-D37D1BACF342}"/>
            </c:ext>
          </c:extLst>
        </c:ser>
        <c:ser>
          <c:idx val="2"/>
          <c:order val="2"/>
          <c:tx>
            <c:strRef>
              <c:f>Durata!$A$6</c:f>
              <c:strCache>
                <c:ptCount val="1"/>
                <c:pt idx="0">
                  <c:v>La Svizzera in mountain bike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Durata!$B$3:$G$3</c:f>
              <c:strCache>
                <c:ptCount val="6"/>
                <c:pt idx="0">
                  <c:v>Fino a 1h</c:v>
                </c:pt>
                <c:pt idx="1">
                  <c:v>2h</c:v>
                </c:pt>
                <c:pt idx="2">
                  <c:v>3h</c:v>
                </c:pt>
                <c:pt idx="3">
                  <c:v>4h</c:v>
                </c:pt>
                <c:pt idx="4">
                  <c:v>5h</c:v>
                </c:pt>
                <c:pt idx="5">
                  <c:v>6h</c:v>
                </c:pt>
              </c:strCache>
            </c:strRef>
          </c:cat>
          <c:val>
            <c:numRef>
              <c:f>Durata!$B$6:$G$6</c:f>
              <c:numCache>
                <c:formatCode>0%</c:formatCode>
                <c:ptCount val="6"/>
                <c:pt idx="0">
                  <c:v>3.1E-2</c:v>
                </c:pt>
                <c:pt idx="1">
                  <c:v>0.17800000000000002</c:v>
                </c:pt>
                <c:pt idx="2">
                  <c:v>0.28300000000000003</c:v>
                </c:pt>
                <c:pt idx="3">
                  <c:v>0.222</c:v>
                </c:pt>
                <c:pt idx="4">
                  <c:v>0.11</c:v>
                </c:pt>
                <c:pt idx="5">
                  <c:v>9.5000000000000001E-2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004-4D61-8EAB-D37D1BACF3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49472"/>
        <c:axId val="169707200"/>
      </c:lineChart>
      <c:catAx>
        <c:axId val="16944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707200"/>
        <c:crosses val="autoZero"/>
        <c:auto val="1"/>
        <c:lblAlgn val="ctr"/>
        <c:lblOffset val="100"/>
        <c:noMultiLvlLbl val="0"/>
      </c:catAx>
      <c:valAx>
        <c:axId val="169707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449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Durata!$A$11</c:f>
              <c:strCache>
                <c:ptCount val="1"/>
                <c:pt idx="0">
                  <c:v>La Svizzera a piedi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Durata!$B$10:$F$10</c:f>
              <c:strCache>
                <c:ptCount val="5"/>
                <c:pt idx="0">
                  <c:v>2 giorni</c:v>
                </c:pt>
                <c:pt idx="1">
                  <c:v>3 giorni</c:v>
                </c:pt>
                <c:pt idx="2">
                  <c:v>4 giorni</c:v>
                </c:pt>
                <c:pt idx="3">
                  <c:v>5 giorni</c:v>
                </c:pt>
                <c:pt idx="4">
                  <c:v>6 giorni</c:v>
                </c:pt>
              </c:strCache>
            </c:strRef>
          </c:cat>
          <c:val>
            <c:numRef>
              <c:f>Durata!$B$11:$F$11</c:f>
              <c:numCache>
                <c:formatCode>0%</c:formatCode>
                <c:ptCount val="5"/>
                <c:pt idx="0">
                  <c:v>0.47799999999999998</c:v>
                </c:pt>
                <c:pt idx="1">
                  <c:v>0.20100000000000001</c:v>
                </c:pt>
                <c:pt idx="2">
                  <c:v>0.105</c:v>
                </c:pt>
                <c:pt idx="3">
                  <c:v>5.2999999999999999E-2</c:v>
                </c:pt>
                <c:pt idx="4">
                  <c:v>5.7000000000000002E-2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D3-4530-B018-87360DE37B09}"/>
            </c:ext>
          </c:extLst>
        </c:ser>
        <c:ser>
          <c:idx val="1"/>
          <c:order val="1"/>
          <c:tx>
            <c:strRef>
              <c:f>Durata!$A$12</c:f>
              <c:strCache>
                <c:ptCount val="1"/>
                <c:pt idx="0">
                  <c:v>La Svizzera in bici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Durata!$B$10:$F$10</c:f>
              <c:strCache>
                <c:ptCount val="5"/>
                <c:pt idx="0">
                  <c:v>2 giorni</c:v>
                </c:pt>
                <c:pt idx="1">
                  <c:v>3 giorni</c:v>
                </c:pt>
                <c:pt idx="2">
                  <c:v>4 giorni</c:v>
                </c:pt>
                <c:pt idx="3">
                  <c:v>5 giorni</c:v>
                </c:pt>
                <c:pt idx="4">
                  <c:v>6 giorni</c:v>
                </c:pt>
              </c:strCache>
            </c:strRef>
          </c:cat>
          <c:val>
            <c:numRef>
              <c:f>Durata!$B$12:$F$12</c:f>
              <c:numCache>
                <c:formatCode>0%</c:formatCode>
                <c:ptCount val="5"/>
                <c:pt idx="0">
                  <c:v>0.16</c:v>
                </c:pt>
                <c:pt idx="1">
                  <c:v>0.19800000000000001</c:v>
                </c:pt>
                <c:pt idx="2">
                  <c:v>0.17399999999999999</c:v>
                </c:pt>
                <c:pt idx="3">
                  <c:v>0.11599999999999999</c:v>
                </c:pt>
                <c:pt idx="4">
                  <c:v>7.2000000000000008E-2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D3-4530-B018-87360DE37B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9451008"/>
        <c:axId val="169709504"/>
      </c:lineChart>
      <c:catAx>
        <c:axId val="169451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709504"/>
        <c:crosses val="autoZero"/>
        <c:auto val="1"/>
        <c:lblAlgn val="ctr"/>
        <c:lblOffset val="100"/>
        <c:noMultiLvlLbl val="0"/>
      </c:catAx>
      <c:valAx>
        <c:axId val="1697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69451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79375</xdr:colOff>
      <xdr:row>27</xdr:row>
      <xdr:rowOff>0</xdr:rowOff>
    </xdr:from>
    <xdr:to>
      <xdr:col>5</xdr:col>
      <xdr:colOff>0</xdr:colOff>
      <xdr:row>44</xdr:row>
      <xdr:rowOff>19050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FA1B72F-1EE3-442B-B4EB-BAB54EAE80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44450</xdr:colOff>
      <xdr:row>37</xdr:row>
      <xdr:rowOff>19050</xdr:rowOff>
    </xdr:from>
    <xdr:to>
      <xdr:col>5</xdr:col>
      <xdr:colOff>0</xdr:colOff>
      <xdr:row>53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8561D4B8-2784-48B3-8BCA-A5D6F9E7904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22</xdr:row>
      <xdr:rowOff>12700</xdr:rowOff>
    </xdr:from>
    <xdr:to>
      <xdr:col>11</xdr:col>
      <xdr:colOff>761999</xdr:colOff>
      <xdr:row>28</xdr:row>
      <xdr:rowOff>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E43E94FA-F70F-486A-A716-6FAD9CEBCA9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14286</xdr:colOff>
      <xdr:row>29</xdr:row>
      <xdr:rowOff>12700</xdr:rowOff>
    </xdr:from>
    <xdr:to>
      <xdr:col>12</xdr:col>
      <xdr:colOff>0</xdr:colOff>
      <xdr:row>36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65C8D0E-1740-43AF-B057-2D29B15EF4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14286</xdr:colOff>
      <xdr:row>37</xdr:row>
      <xdr:rowOff>0</xdr:rowOff>
    </xdr:from>
    <xdr:to>
      <xdr:col>12</xdr:col>
      <xdr:colOff>0</xdr:colOff>
      <xdr:row>44</xdr:row>
      <xdr:rowOff>171450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80F062CC-C14E-45BD-A960-C4BE01FF4B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</xdr:colOff>
      <xdr:row>4</xdr:row>
      <xdr:rowOff>165101</xdr:rowOff>
    </xdr:from>
    <xdr:to>
      <xdr:col>12</xdr:col>
      <xdr:colOff>1</xdr:colOff>
      <xdr:row>19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FFCE2CE-9D16-4E48-A5D3-06092AA1A33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18</xdr:col>
      <xdr:colOff>0</xdr:colOff>
      <xdr:row>41</xdr:row>
      <xdr:rowOff>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CA05AF35-51CF-4DB5-8FE6-FF192D377AB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</xdr:row>
      <xdr:rowOff>1</xdr:rowOff>
    </xdr:from>
    <xdr:to>
      <xdr:col>17</xdr:col>
      <xdr:colOff>761999</xdr:colOff>
      <xdr:row>13</xdr:row>
      <xdr:rowOff>1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D7ACBF7D-A250-4BAC-8002-8B35C50915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0</xdr:colOff>
      <xdr:row>14</xdr:row>
      <xdr:rowOff>0</xdr:rowOff>
    </xdr:from>
    <xdr:to>
      <xdr:col>18</xdr:col>
      <xdr:colOff>0</xdr:colOff>
      <xdr:row>26</xdr:row>
      <xdr:rowOff>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25F4C93-FE40-46CF-B489-C389F90B3D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222250</xdr:colOff>
      <xdr:row>20</xdr:row>
      <xdr:rowOff>38100</xdr:rowOff>
    </xdr:from>
    <xdr:to>
      <xdr:col>3</xdr:col>
      <xdr:colOff>704850</xdr:colOff>
      <xdr:row>31</xdr:row>
      <xdr:rowOff>38100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FEA29163-1A1F-4498-A03A-C34DA423F4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19</xdr:row>
      <xdr:rowOff>31750</xdr:rowOff>
    </xdr:from>
    <xdr:to>
      <xdr:col>3</xdr:col>
      <xdr:colOff>876300</xdr:colOff>
      <xdr:row>53</xdr:row>
      <xdr:rowOff>38100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9FE9935F-0F34-4F96-B506-9C41083A22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6</xdr:col>
      <xdr:colOff>736600</xdr:colOff>
      <xdr:row>50</xdr:row>
      <xdr:rowOff>66675</xdr:rowOff>
    </xdr:to>
    <xdr:graphicFrame macro="">
      <xdr:nvGraphicFramePr>
        <xdr:cNvPr id="5" name="Diagramm 4">
          <a:extLst>
            <a:ext uri="{FF2B5EF4-FFF2-40B4-BE49-F238E27FC236}">
              <a16:creationId xmlns:a16="http://schemas.microsoft.com/office/drawing/2014/main" id="{923C00C4-4E96-4507-BB79-1A7A7B042F8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2</xdr:row>
      <xdr:rowOff>0</xdr:rowOff>
    </xdr:from>
    <xdr:to>
      <xdr:col>22</xdr:col>
      <xdr:colOff>622300</xdr:colOff>
      <xdr:row>17</xdr:row>
      <xdr:rowOff>12700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A1627D09-F043-4D4E-854A-18ABAFFE61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4"/>
  <sheetViews>
    <sheetView tabSelected="1" workbookViewId="0"/>
  </sheetViews>
  <sheetFormatPr baseColWidth="10" defaultRowHeight="14.5"/>
  <cols>
    <col min="1" max="1" width="42.1796875" bestFit="1" customWidth="1"/>
    <col min="5" max="5" width="24.453125" customWidth="1"/>
    <col min="6" max="6" width="23.453125" customWidth="1"/>
    <col min="7" max="7" width="18" customWidth="1"/>
  </cols>
  <sheetData>
    <row r="1" spans="1:7">
      <c r="A1" s="33" t="s">
        <v>0</v>
      </c>
    </row>
    <row r="2" spans="1:7" ht="13.5" customHeight="1">
      <c r="A2" s="35" t="s">
        <v>1</v>
      </c>
      <c r="B2" s="35"/>
      <c r="C2" s="28"/>
      <c r="D2" s="28"/>
      <c r="F2" s="33" t="s">
        <v>2</v>
      </c>
    </row>
    <row r="3" spans="1:7" ht="13.5" customHeight="1">
      <c r="A3" s="8"/>
      <c r="B3" s="28"/>
      <c r="C3" s="28"/>
      <c r="D3" s="28"/>
    </row>
    <row r="4" spans="1:7">
      <c r="A4" s="15"/>
      <c r="B4" s="15">
        <v>2007</v>
      </c>
      <c r="C4" s="15">
        <v>2013</v>
      </c>
      <c r="D4" s="15">
        <v>2019</v>
      </c>
      <c r="E4" s="8"/>
      <c r="F4" s="15"/>
      <c r="G4" s="15"/>
    </row>
    <row r="5" spans="1:7">
      <c r="A5" s="13" t="s">
        <v>3</v>
      </c>
      <c r="B5" s="14">
        <v>37.4</v>
      </c>
      <c r="C5" s="14">
        <v>44.3</v>
      </c>
      <c r="D5" s="14">
        <v>56.9</v>
      </c>
      <c r="E5" s="8"/>
      <c r="F5" s="13" t="s">
        <v>3</v>
      </c>
      <c r="G5" s="17">
        <v>3980000</v>
      </c>
    </row>
    <row r="6" spans="1:7">
      <c r="A6" s="13" t="s">
        <v>4</v>
      </c>
      <c r="B6" s="14">
        <v>35.6</v>
      </c>
      <c r="C6" s="14">
        <v>39.1</v>
      </c>
      <c r="D6" s="14">
        <v>42</v>
      </c>
      <c r="E6" s="8"/>
      <c r="F6" s="13" t="s">
        <v>4</v>
      </c>
      <c r="G6" s="17">
        <v>2940000</v>
      </c>
    </row>
    <row r="7" spans="1:7">
      <c r="A7" s="13" t="s">
        <v>5</v>
      </c>
      <c r="B7" s="14">
        <v>6.1</v>
      </c>
      <c r="C7" s="14">
        <v>6.3</v>
      </c>
      <c r="D7" s="14">
        <v>7.9</v>
      </c>
      <c r="E7" s="8"/>
      <c r="F7" s="13" t="s">
        <v>5</v>
      </c>
      <c r="G7" s="17">
        <v>550000</v>
      </c>
    </row>
    <row r="8" spans="1:7">
      <c r="A8" s="13" t="s">
        <v>6</v>
      </c>
      <c r="B8" s="14">
        <v>3.8</v>
      </c>
      <c r="C8" s="14">
        <v>3</v>
      </c>
      <c r="D8" s="14">
        <v>2</v>
      </c>
      <c r="E8" s="8"/>
      <c r="F8" s="13" t="s">
        <v>6</v>
      </c>
      <c r="G8" s="17">
        <v>137000</v>
      </c>
    </row>
    <row r="9" spans="1:7">
      <c r="A9" s="13" t="s">
        <v>7</v>
      </c>
      <c r="B9" s="14">
        <v>0.2</v>
      </c>
      <c r="C9" s="14">
        <v>0.2</v>
      </c>
      <c r="D9" s="14">
        <v>0.7</v>
      </c>
      <c r="E9" s="8"/>
      <c r="F9" s="13" t="s">
        <v>7</v>
      </c>
      <c r="G9" s="17">
        <v>47000</v>
      </c>
    </row>
    <row r="10" spans="1:7">
      <c r="A10" s="13" t="s">
        <v>8</v>
      </c>
      <c r="B10" s="14">
        <v>1.3</v>
      </c>
      <c r="C10" s="14">
        <v>2.7</v>
      </c>
      <c r="D10" s="14">
        <v>3.3</v>
      </c>
      <c r="E10" s="8"/>
      <c r="F10" s="13" t="s">
        <v>8</v>
      </c>
      <c r="G10" s="17">
        <v>230000</v>
      </c>
    </row>
    <row r="11" spans="1:7">
      <c r="A11" s="13" t="s">
        <v>9</v>
      </c>
      <c r="B11" s="14">
        <v>4.5</v>
      </c>
      <c r="C11" s="14">
        <v>4.0999999999999996</v>
      </c>
      <c r="D11" s="14">
        <v>5.3</v>
      </c>
      <c r="E11" s="8"/>
      <c r="F11" s="13" t="s">
        <v>9</v>
      </c>
      <c r="G11" s="17">
        <v>370000</v>
      </c>
    </row>
    <row r="12" spans="1:7">
      <c r="A12" s="13" t="s">
        <v>10</v>
      </c>
      <c r="B12" s="14"/>
      <c r="C12" s="14">
        <f>D12-2.5</f>
        <v>3.3</v>
      </c>
      <c r="D12" s="14">
        <v>5.8</v>
      </c>
      <c r="E12" s="8"/>
      <c r="F12" s="13" t="s">
        <v>10</v>
      </c>
      <c r="G12" s="17">
        <v>410000</v>
      </c>
    </row>
    <row r="13" spans="1:7">
      <c r="A13" s="8"/>
      <c r="B13" s="8"/>
      <c r="C13" s="8"/>
      <c r="D13" s="8"/>
      <c r="E13" s="8"/>
      <c r="F13" s="12"/>
      <c r="G13" s="8"/>
    </row>
    <row r="14" spans="1:7">
      <c r="A14" s="8" t="s">
        <v>11</v>
      </c>
      <c r="B14" s="9" t="s">
        <v>12</v>
      </c>
      <c r="C14" s="9"/>
      <c r="D14" s="9"/>
      <c r="E14" s="10"/>
      <c r="F14" s="12"/>
      <c r="G14" s="8"/>
    </row>
    <row r="15" spans="1:7">
      <c r="A15" s="8"/>
      <c r="B15" s="9" t="s">
        <v>13</v>
      </c>
      <c r="C15" s="9"/>
      <c r="D15" s="9"/>
      <c r="E15" s="10"/>
      <c r="F15" s="12"/>
      <c r="G15" s="8"/>
    </row>
    <row r="16" spans="1:7">
      <c r="A16" s="8"/>
      <c r="B16" s="9" t="s">
        <v>14</v>
      </c>
      <c r="C16" s="9"/>
      <c r="D16" s="9"/>
      <c r="E16" s="10"/>
      <c r="F16" s="12"/>
      <c r="G16" s="8"/>
    </row>
    <row r="17" spans="1:7">
      <c r="A17" s="8" t="s">
        <v>15</v>
      </c>
      <c r="B17" s="9" t="s">
        <v>238</v>
      </c>
      <c r="C17" s="9"/>
      <c r="D17" s="9"/>
      <c r="E17" s="85"/>
      <c r="F17" s="9"/>
      <c r="G17" s="8"/>
    </row>
    <row r="18" spans="1:7">
      <c r="A18" s="8"/>
      <c r="B18" s="11"/>
      <c r="E18" s="4"/>
      <c r="F18" s="4"/>
    </row>
    <row r="19" spans="1:7">
      <c r="A19" s="8"/>
      <c r="B19" s="11"/>
    </row>
    <row r="20" spans="1:7">
      <c r="A20" s="8"/>
      <c r="B20" s="11"/>
    </row>
    <row r="21" spans="1:7">
      <c r="A21" s="8"/>
      <c r="B21" s="11"/>
    </row>
    <row r="22" spans="1:7">
      <c r="A22" s="8"/>
      <c r="B22" s="11"/>
    </row>
    <row r="23" spans="1:7">
      <c r="A23" s="8"/>
      <c r="B23" s="11"/>
    </row>
    <row r="31" spans="1:7">
      <c r="A31" s="8"/>
      <c r="B31" s="8"/>
    </row>
    <row r="32" spans="1:7">
      <c r="A32" s="8"/>
      <c r="B32" s="8"/>
    </row>
    <row r="33" spans="1:2">
      <c r="A33" s="8"/>
      <c r="B33" s="8"/>
    </row>
    <row r="34" spans="1:2">
      <c r="A34" s="8"/>
      <c r="B34" s="9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8"/>
  <sheetViews>
    <sheetView zoomScaleNormal="100" workbookViewId="0">
      <selection activeCell="D19" sqref="D19"/>
    </sheetView>
  </sheetViews>
  <sheetFormatPr baseColWidth="10" defaultColWidth="10.81640625" defaultRowHeight="14.5"/>
  <cols>
    <col min="1" max="1" width="33.54296875" style="74" customWidth="1"/>
    <col min="2" max="4" width="16.54296875" style="8" customWidth="1"/>
    <col min="5" max="7" width="10.81640625" style="8"/>
    <col min="8" max="8" width="10.81640625" style="9"/>
    <col min="9" max="9" width="10.81640625" style="8"/>
    <col min="10" max="10" width="20.54296875" style="8" customWidth="1"/>
    <col min="11" max="16384" width="10.81640625" style="8"/>
  </cols>
  <sheetData>
    <row r="1" spans="1:9">
      <c r="A1" s="103" t="s">
        <v>177</v>
      </c>
    </row>
    <row r="2" spans="1:9">
      <c r="B2" s="54"/>
      <c r="C2" s="32"/>
      <c r="D2" s="32"/>
      <c r="E2" s="32"/>
      <c r="F2" s="9"/>
    </row>
    <row r="3" spans="1:9">
      <c r="A3" s="22"/>
      <c r="B3" s="53" t="s">
        <v>73</v>
      </c>
      <c r="C3" s="53" t="s">
        <v>74</v>
      </c>
      <c r="D3" s="53" t="s">
        <v>75</v>
      </c>
      <c r="H3" s="8"/>
      <c r="I3" s="9"/>
    </row>
    <row r="4" spans="1:9" ht="15.5">
      <c r="A4" s="75" t="s">
        <v>178</v>
      </c>
      <c r="B4" s="77">
        <v>28.856485034535691</v>
      </c>
      <c r="C4" s="77">
        <v>30.838815789473685</v>
      </c>
      <c r="D4" s="80">
        <v>44.578313253012048</v>
      </c>
      <c r="E4" s="79"/>
      <c r="H4" s="8"/>
      <c r="I4" s="52"/>
    </row>
    <row r="5" spans="1:9" ht="15.5">
      <c r="A5" s="72" t="s">
        <v>179</v>
      </c>
      <c r="B5" s="77">
        <v>4.2977743668457409</v>
      </c>
      <c r="C5" s="77">
        <v>5.7565789473684212</v>
      </c>
      <c r="D5" s="80">
        <v>1.2048192771084338</v>
      </c>
      <c r="E5" s="76"/>
      <c r="H5" s="8"/>
      <c r="I5" s="52"/>
    </row>
    <row r="6" spans="1:9" ht="15.5">
      <c r="A6" s="75" t="s">
        <v>180</v>
      </c>
      <c r="B6" s="77">
        <v>28.54950115118956</v>
      </c>
      <c r="C6" s="77">
        <v>13.980263157894738</v>
      </c>
      <c r="D6" s="80">
        <v>21.686746987951807</v>
      </c>
      <c r="E6" s="79"/>
      <c r="H6" s="8"/>
      <c r="I6" s="52"/>
    </row>
    <row r="7" spans="1:9" ht="15.5">
      <c r="A7" s="72" t="s">
        <v>181</v>
      </c>
      <c r="B7" s="77">
        <v>10.667689946277822</v>
      </c>
      <c r="C7" s="77">
        <v>25.082236842105267</v>
      </c>
      <c r="D7" s="80">
        <v>34.939759036144579</v>
      </c>
      <c r="E7" s="6"/>
      <c r="H7" s="8"/>
      <c r="I7" s="52"/>
    </row>
    <row r="8" spans="1:9" ht="29">
      <c r="A8" s="75" t="s">
        <v>182</v>
      </c>
      <c r="B8" s="77">
        <v>26.861089792785879</v>
      </c>
      <c r="C8" s="77">
        <v>20.148026315789476</v>
      </c>
      <c r="D8" s="80">
        <v>24.096385542168676</v>
      </c>
      <c r="E8" s="79"/>
      <c r="H8" s="8"/>
      <c r="I8" s="52"/>
    </row>
    <row r="9" spans="1:9" ht="15.5">
      <c r="A9" s="75" t="s">
        <v>168</v>
      </c>
      <c r="B9" s="77">
        <v>28.933231005372217</v>
      </c>
      <c r="C9" s="77">
        <v>19.325657894736842</v>
      </c>
      <c r="D9" s="80">
        <v>37.349397590361441</v>
      </c>
      <c r="E9" s="79"/>
      <c r="H9" s="8"/>
      <c r="I9" s="52"/>
    </row>
    <row r="10" spans="1:9" ht="15.5">
      <c r="A10" s="75" t="s">
        <v>183</v>
      </c>
      <c r="B10" s="77">
        <v>39.677666922486573</v>
      </c>
      <c r="C10" s="77">
        <v>26.726973684210524</v>
      </c>
      <c r="D10" s="80">
        <v>33.734939759036145</v>
      </c>
      <c r="E10" s="79"/>
      <c r="H10" s="8"/>
      <c r="I10" s="52"/>
    </row>
    <row r="11" spans="1:9" ht="15.5">
      <c r="A11" s="72" t="s">
        <v>169</v>
      </c>
      <c r="B11" s="77">
        <v>32.924021488871837</v>
      </c>
      <c r="C11" s="77">
        <v>39.0625</v>
      </c>
      <c r="D11" s="80">
        <v>55.421686746987952</v>
      </c>
      <c r="E11" s="6"/>
      <c r="H11" s="8"/>
      <c r="I11" s="52"/>
    </row>
    <row r="12" spans="1:9" ht="15.5">
      <c r="A12" s="75" t="s">
        <v>184</v>
      </c>
      <c r="B12" s="77">
        <v>80.276285495011507</v>
      </c>
      <c r="C12" s="77">
        <v>71.13486842105263</v>
      </c>
      <c r="D12" s="80">
        <v>66.265060240963862</v>
      </c>
      <c r="E12" s="73"/>
      <c r="H12" s="8"/>
      <c r="I12" s="52"/>
    </row>
    <row r="14" spans="1:9">
      <c r="B14" s="51">
        <f>SUM(B4:B12)</f>
        <v>281.04374520337683</v>
      </c>
      <c r="C14" s="51">
        <f>SUM(C4:C12)</f>
        <v>252.05592105263159</v>
      </c>
      <c r="D14" s="51">
        <f>SUM(D4:D12)</f>
        <v>319.27710843373495</v>
      </c>
    </row>
    <row r="16" spans="1:9">
      <c r="A16" s="8" t="s">
        <v>48</v>
      </c>
      <c r="B16" s="8" t="s">
        <v>176</v>
      </c>
    </row>
    <row r="17" spans="1:2">
      <c r="A17" s="8" t="s">
        <v>15</v>
      </c>
      <c r="B17" s="8" t="s">
        <v>252</v>
      </c>
    </row>
    <row r="18" spans="1:2">
      <c r="A18" s="8" t="s">
        <v>131</v>
      </c>
      <c r="B18" s="8" t="s">
        <v>253</v>
      </c>
    </row>
  </sheetData>
  <sortState xmlns:xlrd2="http://schemas.microsoft.com/office/spreadsheetml/2017/richdata2" ref="A3:I12">
    <sortCondition ref="I3:I12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17"/>
  <sheetViews>
    <sheetView topLeftCell="E1" workbookViewId="0">
      <selection activeCell="M23" sqref="M23"/>
    </sheetView>
  </sheetViews>
  <sheetFormatPr baseColWidth="10" defaultColWidth="10.81640625" defaultRowHeight="14.5"/>
  <cols>
    <col min="1" max="1" width="12.26953125" customWidth="1"/>
    <col min="2" max="14" width="10.453125" customWidth="1"/>
  </cols>
  <sheetData>
    <row r="1" spans="1:14">
      <c r="A1" s="33" t="s">
        <v>185</v>
      </c>
    </row>
    <row r="3" spans="1:14">
      <c r="A3" s="21"/>
      <c r="B3" s="21">
        <v>2008</v>
      </c>
      <c r="C3" s="21">
        <v>2009</v>
      </c>
      <c r="D3" s="21">
        <v>2010</v>
      </c>
      <c r="E3" s="21">
        <v>2011</v>
      </c>
      <c r="F3" s="21">
        <v>2012</v>
      </c>
      <c r="G3" s="21">
        <v>2013</v>
      </c>
      <c r="H3" s="21">
        <v>2014</v>
      </c>
      <c r="I3" s="21">
        <v>2015</v>
      </c>
      <c r="J3" s="21">
        <v>2016</v>
      </c>
      <c r="K3" s="21">
        <v>2017</v>
      </c>
      <c r="L3" s="21">
        <v>2018</v>
      </c>
      <c r="M3" s="21">
        <v>2019</v>
      </c>
      <c r="N3" s="21">
        <v>2020</v>
      </c>
    </row>
    <row r="4" spans="1:14">
      <c r="A4" s="20" t="s">
        <v>186</v>
      </c>
      <c r="B4" s="104">
        <v>1100000</v>
      </c>
      <c r="C4" s="104">
        <v>1400000</v>
      </c>
      <c r="D4" s="104">
        <v>2300000</v>
      </c>
      <c r="E4" s="104">
        <v>3400000</v>
      </c>
      <c r="F4" s="104">
        <v>4200000</v>
      </c>
      <c r="G4" s="104">
        <v>3900000</v>
      </c>
      <c r="H4" s="104">
        <v>4700000</v>
      </c>
      <c r="I4" s="104">
        <v>5400000</v>
      </c>
      <c r="J4" s="104">
        <v>5800000</v>
      </c>
      <c r="K4" s="104">
        <v>6200000</v>
      </c>
      <c r="L4" s="104">
        <v>5500000</v>
      </c>
      <c r="M4" s="104">
        <v>6000000</v>
      </c>
      <c r="N4" s="104">
        <v>9900000</v>
      </c>
    </row>
    <row r="5" spans="1:14">
      <c r="A5" s="20" t="s">
        <v>187</v>
      </c>
      <c r="B5" s="104"/>
      <c r="C5" s="104"/>
      <c r="D5" s="104"/>
      <c r="E5" s="104"/>
      <c r="F5" s="104"/>
      <c r="G5" s="104"/>
      <c r="H5" s="104">
        <v>2000000</v>
      </c>
      <c r="I5" s="104">
        <v>3000000</v>
      </c>
      <c r="J5" s="104">
        <v>4400000</v>
      </c>
      <c r="K5" s="104">
        <v>5700000</v>
      </c>
      <c r="L5" s="104">
        <v>7800000</v>
      </c>
      <c r="M5" s="104">
        <v>9700000</v>
      </c>
      <c r="N5" s="104">
        <v>21400000</v>
      </c>
    </row>
    <row r="6" spans="1:14" s="82" customFormat="1">
      <c r="A6"/>
      <c r="B6"/>
      <c r="C6"/>
      <c r="D6"/>
      <c r="E6"/>
      <c r="F6"/>
      <c r="G6"/>
      <c r="H6"/>
      <c r="I6"/>
      <c r="J6"/>
      <c r="K6"/>
      <c r="L6"/>
      <c r="M6"/>
      <c r="N6"/>
    </row>
    <row r="7" spans="1:14" s="82" customFormat="1">
      <c r="A7" t="s">
        <v>188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>
      <c r="A10" s="33" t="s">
        <v>189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>
      <c r="B11" s="81"/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>
      <c r="A12" s="21"/>
      <c r="B12" s="21">
        <v>2008</v>
      </c>
      <c r="C12" s="21">
        <v>2009</v>
      </c>
      <c r="D12" s="21">
        <v>2010</v>
      </c>
      <c r="E12" s="21">
        <v>2011</v>
      </c>
      <c r="F12" s="21">
        <v>2012</v>
      </c>
      <c r="G12" s="21">
        <v>2013</v>
      </c>
      <c r="H12" s="21">
        <v>2014</v>
      </c>
      <c r="I12" s="21">
        <v>2015</v>
      </c>
      <c r="J12" s="21">
        <v>2016</v>
      </c>
      <c r="K12" s="21">
        <v>2017</v>
      </c>
      <c r="L12" s="21">
        <v>2018</v>
      </c>
      <c r="M12" s="21">
        <v>2019</v>
      </c>
      <c r="N12" s="21">
        <v>2020</v>
      </c>
    </row>
    <row r="13" spans="1:14">
      <c r="A13" s="83" t="s">
        <v>190</v>
      </c>
      <c r="B13" s="105">
        <v>51067</v>
      </c>
      <c r="C13" s="105">
        <v>28924</v>
      </c>
      <c r="D13" s="105">
        <v>20851</v>
      </c>
      <c r="E13" s="105">
        <v>16228.000000000002</v>
      </c>
      <c r="F13" s="105">
        <v>12320</v>
      </c>
      <c r="G13" s="105">
        <v>9220</v>
      </c>
      <c r="H13" s="105">
        <v>7249</v>
      </c>
      <c r="I13" s="105">
        <v>5964</v>
      </c>
      <c r="J13" s="105">
        <v>6697</v>
      </c>
      <c r="K13" s="105">
        <v>7893</v>
      </c>
      <c r="L13" s="105">
        <v>3929</v>
      </c>
      <c r="M13" s="105">
        <v>7169</v>
      </c>
      <c r="N13" s="105">
        <v>9586</v>
      </c>
    </row>
    <row r="14" spans="1:14" ht="29">
      <c r="A14" s="83" t="s">
        <v>191</v>
      </c>
      <c r="B14" s="105"/>
      <c r="C14" s="105"/>
      <c r="D14" s="105"/>
      <c r="E14" s="105"/>
      <c r="F14" s="105">
        <v>85000</v>
      </c>
      <c r="G14" s="105">
        <v>110000</v>
      </c>
      <c r="H14" s="105">
        <v>314000</v>
      </c>
      <c r="I14" s="105">
        <v>428000</v>
      </c>
      <c r="J14" s="105">
        <v>603000</v>
      </c>
      <c r="K14" s="105">
        <v>769000</v>
      </c>
      <c r="L14" s="105">
        <v>932000</v>
      </c>
      <c r="M14" s="105">
        <v>1120000</v>
      </c>
      <c r="N14" s="105">
        <v>1418000</v>
      </c>
    </row>
    <row r="16" spans="1:14">
      <c r="A16" t="s">
        <v>192</v>
      </c>
    </row>
    <row r="17" spans="1:1">
      <c r="A17" t="s">
        <v>193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7"/>
  <sheetViews>
    <sheetView zoomScaleNormal="100" workbookViewId="0">
      <selection activeCell="B15" sqref="B15"/>
    </sheetView>
  </sheetViews>
  <sheetFormatPr baseColWidth="10" defaultColWidth="10.81640625" defaultRowHeight="14.5"/>
  <cols>
    <col min="1" max="1" width="23.453125" style="62" customWidth="1"/>
    <col min="2" max="9" width="16.1796875" style="10" customWidth="1"/>
    <col min="10" max="16384" width="10.81640625" style="10"/>
  </cols>
  <sheetData>
    <row r="1" spans="1:14">
      <c r="A1" s="66" t="s">
        <v>194</v>
      </c>
    </row>
    <row r="2" spans="1:14">
      <c r="L2" s="63"/>
      <c r="M2" s="63"/>
      <c r="N2" s="63"/>
    </row>
    <row r="3" spans="1:14">
      <c r="A3" s="67"/>
      <c r="B3" s="45" t="s">
        <v>93</v>
      </c>
      <c r="C3" s="45"/>
      <c r="D3" s="45"/>
      <c r="E3" s="45" t="s">
        <v>195</v>
      </c>
      <c r="F3" s="45"/>
      <c r="G3" s="45"/>
      <c r="H3" s="45" t="s">
        <v>5</v>
      </c>
      <c r="I3" s="45"/>
      <c r="L3" s="63"/>
      <c r="M3" s="63"/>
      <c r="N3" s="63"/>
    </row>
    <row r="4" spans="1:14" ht="72.5">
      <c r="A4" s="67"/>
      <c r="B4" s="68" t="s">
        <v>196</v>
      </c>
      <c r="C4" s="68" t="s">
        <v>197</v>
      </c>
      <c r="D4" s="68" t="s">
        <v>130</v>
      </c>
      <c r="E4" s="68" t="s">
        <v>196</v>
      </c>
      <c r="F4" s="68" t="s">
        <v>197</v>
      </c>
      <c r="G4" s="68" t="s">
        <v>130</v>
      </c>
      <c r="H4" s="68" t="s">
        <v>196</v>
      </c>
      <c r="I4" s="68" t="s">
        <v>198</v>
      </c>
      <c r="L4" s="63"/>
      <c r="M4" s="63"/>
      <c r="N4" s="63"/>
    </row>
    <row r="5" spans="1:14" s="70" customFormat="1" ht="32.15" customHeight="1">
      <c r="A5" s="69" t="s">
        <v>199</v>
      </c>
      <c r="B5" s="111">
        <v>17</v>
      </c>
      <c r="C5" s="112">
        <v>11</v>
      </c>
      <c r="D5" s="111">
        <v>36</v>
      </c>
      <c r="E5" s="111">
        <v>9</v>
      </c>
      <c r="F5" s="112">
        <v>4</v>
      </c>
      <c r="G5" s="111">
        <v>30</v>
      </c>
      <c r="H5" s="111">
        <v>21</v>
      </c>
      <c r="I5" s="111">
        <v>39</v>
      </c>
      <c r="L5" s="65"/>
      <c r="M5" s="65"/>
      <c r="N5" s="71"/>
    </row>
    <row r="6" spans="1:14" s="70" customFormat="1" ht="32.15" customHeight="1">
      <c r="A6" s="69" t="s">
        <v>200</v>
      </c>
      <c r="B6" s="111">
        <v>4</v>
      </c>
      <c r="C6" s="112">
        <v>4</v>
      </c>
      <c r="D6" s="111">
        <v>7</v>
      </c>
      <c r="E6" s="111">
        <v>3</v>
      </c>
      <c r="F6" s="112">
        <v>5</v>
      </c>
      <c r="G6" s="111">
        <v>4</v>
      </c>
      <c r="H6" s="111">
        <v>7</v>
      </c>
      <c r="I6" s="111">
        <v>16</v>
      </c>
      <c r="L6" s="65"/>
      <c r="M6" s="65"/>
      <c r="N6" s="71"/>
    </row>
    <row r="7" spans="1:14" s="70" customFormat="1" ht="32.15" customHeight="1">
      <c r="A7" s="69" t="s">
        <v>201</v>
      </c>
      <c r="B7" s="111">
        <v>22</v>
      </c>
      <c r="C7" s="112">
        <v>27</v>
      </c>
      <c r="D7" s="111">
        <v>65</v>
      </c>
      <c r="E7" s="111">
        <v>21</v>
      </c>
      <c r="F7" s="112">
        <v>31</v>
      </c>
      <c r="G7" s="111">
        <v>69</v>
      </c>
      <c r="H7" s="111">
        <v>27</v>
      </c>
      <c r="I7" s="111">
        <v>49</v>
      </c>
      <c r="L7" s="65"/>
      <c r="M7" s="65"/>
      <c r="N7" s="71"/>
    </row>
    <row r="8" spans="1:14" s="70" customFormat="1" ht="32.15" customHeight="1">
      <c r="A8" s="69" t="s">
        <v>202</v>
      </c>
      <c r="B8" s="111" t="s">
        <v>203</v>
      </c>
      <c r="C8" s="112">
        <v>35</v>
      </c>
      <c r="D8" s="111">
        <v>107</v>
      </c>
      <c r="E8" s="111" t="s">
        <v>203</v>
      </c>
      <c r="F8" s="112">
        <v>19</v>
      </c>
      <c r="G8" s="111">
        <v>92</v>
      </c>
      <c r="H8" s="111" t="s">
        <v>203</v>
      </c>
      <c r="I8" s="111">
        <v>56</v>
      </c>
      <c r="L8" s="65"/>
      <c r="M8" s="65"/>
      <c r="N8" s="71"/>
    </row>
    <row r="9" spans="1:14" s="70" customFormat="1" ht="32.15" customHeight="1">
      <c r="A9" s="69" t="s">
        <v>204</v>
      </c>
      <c r="B9" s="111">
        <v>1</v>
      </c>
      <c r="C9" s="112">
        <v>2</v>
      </c>
      <c r="D9" s="111">
        <v>1</v>
      </c>
      <c r="E9" s="111">
        <v>1</v>
      </c>
      <c r="F9" s="112">
        <v>2</v>
      </c>
      <c r="G9" s="111">
        <v>5</v>
      </c>
      <c r="H9" s="111">
        <v>4</v>
      </c>
      <c r="I9" s="111">
        <v>11</v>
      </c>
      <c r="L9" s="65"/>
      <c r="M9" s="65"/>
      <c r="N9" s="71"/>
    </row>
    <row r="10" spans="1:14" s="70" customFormat="1" ht="32.15" customHeight="1">
      <c r="A10" s="69" t="s">
        <v>205</v>
      </c>
      <c r="B10" s="111">
        <v>44</v>
      </c>
      <c r="C10" s="112">
        <v>79</v>
      </c>
      <c r="D10" s="111">
        <v>216</v>
      </c>
      <c r="E10" s="111">
        <v>29</v>
      </c>
      <c r="F10" s="112">
        <v>61</v>
      </c>
      <c r="G10" s="111">
        <v>200</v>
      </c>
      <c r="H10" s="111">
        <v>59</v>
      </c>
      <c r="I10" s="111">
        <v>171</v>
      </c>
      <c r="L10" s="65"/>
      <c r="M10" s="65"/>
      <c r="N10" s="71"/>
    </row>
    <row r="11" spans="1:14">
      <c r="A11" s="64"/>
      <c r="B11" s="63"/>
      <c r="C11" s="63"/>
      <c r="D11" s="63"/>
      <c r="E11" s="63"/>
      <c r="F11" s="63"/>
      <c r="G11" s="63"/>
      <c r="H11" s="63"/>
      <c r="L11" s="63"/>
      <c r="M11" s="63"/>
      <c r="N11" s="63"/>
    </row>
    <row r="12" spans="1:14">
      <c r="A12" s="106" t="s">
        <v>48</v>
      </c>
      <c r="B12" s="31" t="s">
        <v>254</v>
      </c>
      <c r="C12" s="31"/>
      <c r="D12" s="31"/>
      <c r="E12" s="31"/>
      <c r="F12" s="31"/>
      <c r="G12" s="31"/>
      <c r="H12" s="31"/>
      <c r="L12" s="63"/>
      <c r="M12" s="63"/>
      <c r="N12" s="63"/>
    </row>
    <row r="13" spans="1:14">
      <c r="A13" s="106"/>
      <c r="B13" s="31" t="s">
        <v>255</v>
      </c>
      <c r="C13" s="31"/>
      <c r="D13" s="31"/>
      <c r="E13" s="31"/>
      <c r="F13" s="31"/>
      <c r="G13" s="31"/>
      <c r="H13" s="31"/>
    </row>
    <row r="14" spans="1:14">
      <c r="A14" s="107"/>
      <c r="B14" s="9" t="s">
        <v>256</v>
      </c>
      <c r="C14" s="9"/>
      <c r="D14" s="9"/>
      <c r="E14" s="9"/>
      <c r="F14" s="9"/>
      <c r="G14" s="9"/>
      <c r="H14" s="9"/>
    </row>
    <row r="15" spans="1:14">
      <c r="A15" s="107" t="s">
        <v>164</v>
      </c>
      <c r="B15" s="31" t="s">
        <v>247</v>
      </c>
      <c r="C15" s="9"/>
      <c r="D15" s="9"/>
      <c r="E15" s="9"/>
      <c r="F15" s="9"/>
      <c r="G15" s="9"/>
      <c r="H15" s="9"/>
    </row>
    <row r="16" spans="1:14">
      <c r="A16" s="107" t="s">
        <v>131</v>
      </c>
      <c r="B16" s="31" t="s">
        <v>257</v>
      </c>
      <c r="C16" s="9"/>
      <c r="D16" s="9"/>
      <c r="E16" s="9"/>
      <c r="F16" s="9"/>
      <c r="G16" s="9"/>
      <c r="H16" s="9"/>
    </row>
    <row r="17" spans="2:2">
      <c r="B17" s="7"/>
    </row>
  </sheetData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P17"/>
  <sheetViews>
    <sheetView workbookViewId="0">
      <selection activeCell="E3" sqref="E3"/>
    </sheetView>
  </sheetViews>
  <sheetFormatPr baseColWidth="10" defaultRowHeight="14.5"/>
  <cols>
    <col min="1" max="1" width="46.1796875" customWidth="1"/>
    <col min="2" max="4" width="17.54296875" customWidth="1"/>
  </cols>
  <sheetData>
    <row r="1" spans="1:4">
      <c r="A1" s="33" t="s">
        <v>206</v>
      </c>
    </row>
    <row r="3" spans="1:4" s="2" customFormat="1" ht="29">
      <c r="A3" s="22"/>
      <c r="B3" s="114" t="s">
        <v>267</v>
      </c>
      <c r="C3" s="114" t="s">
        <v>268</v>
      </c>
      <c r="D3" s="114" t="s">
        <v>269</v>
      </c>
    </row>
    <row r="4" spans="1:4">
      <c r="A4" s="18" t="s">
        <v>207</v>
      </c>
      <c r="B4" s="61">
        <v>71</v>
      </c>
      <c r="C4" s="61">
        <v>89</v>
      </c>
      <c r="D4" s="61">
        <v>85</v>
      </c>
    </row>
    <row r="5" spans="1:4">
      <c r="A5" s="18" t="s">
        <v>208</v>
      </c>
      <c r="B5" s="61">
        <v>5</v>
      </c>
      <c r="C5" s="61">
        <v>5</v>
      </c>
      <c r="D5" s="61">
        <v>5</v>
      </c>
    </row>
    <row r="6" spans="1:4">
      <c r="A6" s="18" t="s">
        <v>209</v>
      </c>
      <c r="B6" s="84">
        <v>1870000</v>
      </c>
      <c r="C6" s="84">
        <v>1150000</v>
      </c>
      <c r="D6" s="84">
        <v>270000</v>
      </c>
    </row>
    <row r="7" spans="1:4">
      <c r="A7" s="18" t="s">
        <v>210</v>
      </c>
      <c r="B7" s="61" t="s">
        <v>211</v>
      </c>
      <c r="C7" s="61" t="s">
        <v>212</v>
      </c>
      <c r="D7" s="61" t="s">
        <v>213</v>
      </c>
    </row>
    <row r="8" spans="1:4">
      <c r="A8" s="18"/>
      <c r="B8" s="61"/>
      <c r="C8" s="61"/>
      <c r="D8" s="61"/>
    </row>
    <row r="9" spans="1:4">
      <c r="A9" s="18" t="s">
        <v>214</v>
      </c>
      <c r="B9" s="61" t="s">
        <v>215</v>
      </c>
      <c r="C9" s="61" t="s">
        <v>216</v>
      </c>
      <c r="D9" s="61" t="s">
        <v>217</v>
      </c>
    </row>
    <row r="10" spans="1:4">
      <c r="A10" s="18" t="s">
        <v>218</v>
      </c>
      <c r="B10" s="61" t="s">
        <v>219</v>
      </c>
      <c r="C10" s="61" t="s">
        <v>220</v>
      </c>
      <c r="D10" s="61" t="s">
        <v>221</v>
      </c>
    </row>
    <row r="12" spans="1:4">
      <c r="A12" t="s">
        <v>48</v>
      </c>
      <c r="B12" s="9" t="s">
        <v>222</v>
      </c>
    </row>
    <row r="13" spans="1:4">
      <c r="A13" s="4"/>
      <c r="B13" s="6" t="s">
        <v>258</v>
      </c>
    </row>
    <row r="14" spans="1:4">
      <c r="B14" s="6" t="s">
        <v>255</v>
      </c>
    </row>
    <row r="15" spans="1:4">
      <c r="B15" t="s">
        <v>256</v>
      </c>
    </row>
    <row r="16" spans="1:4">
      <c r="A16" t="s">
        <v>15</v>
      </c>
      <c r="B16" t="s">
        <v>247</v>
      </c>
    </row>
    <row r="17" spans="1:16">
      <c r="A17" t="s">
        <v>131</v>
      </c>
      <c r="B17" t="s">
        <v>259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</sheetData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N31"/>
  <sheetViews>
    <sheetView workbookViewId="0">
      <selection activeCell="B3" sqref="B3:D3"/>
    </sheetView>
  </sheetViews>
  <sheetFormatPr baseColWidth="10" defaultColWidth="10.81640625" defaultRowHeight="14.5"/>
  <cols>
    <col min="1" max="1" width="42.453125" style="10" customWidth="1"/>
    <col min="2" max="4" width="14.453125" style="10" customWidth="1"/>
    <col min="5" max="16384" width="10.81640625" style="10"/>
  </cols>
  <sheetData>
    <row r="1" spans="1:14">
      <c r="A1" s="33" t="s">
        <v>223</v>
      </c>
    </row>
    <row r="2" spans="1:14">
      <c r="A2" s="9"/>
      <c r="B2" s="9"/>
      <c r="C2" s="9"/>
      <c r="D2" s="9"/>
      <c r="E2" s="9"/>
      <c r="F2" s="9"/>
      <c r="G2" s="9"/>
    </row>
    <row r="3" spans="1:14" ht="29">
      <c r="A3" s="15"/>
      <c r="B3" s="114" t="s">
        <v>73</v>
      </c>
      <c r="C3" s="114" t="s">
        <v>74</v>
      </c>
      <c r="D3" s="114" t="s">
        <v>75</v>
      </c>
      <c r="E3" s="9"/>
      <c r="F3" s="9"/>
      <c r="G3" s="9"/>
      <c r="L3" s="8"/>
      <c r="M3" s="8"/>
      <c r="N3" s="8"/>
    </row>
    <row r="4" spans="1:14">
      <c r="A4" s="19" t="s">
        <v>224</v>
      </c>
      <c r="B4" s="109">
        <v>0.5</v>
      </c>
      <c r="C4" s="113">
        <v>0.51500000000000001</v>
      </c>
      <c r="D4" s="109">
        <v>0.4</v>
      </c>
      <c r="E4" s="52"/>
      <c r="F4" s="52"/>
      <c r="G4" s="108"/>
      <c r="H4" s="108"/>
      <c r="I4" s="108"/>
      <c r="J4" s="60"/>
      <c r="L4" s="60"/>
      <c r="M4" s="60"/>
      <c r="N4" s="60"/>
    </row>
    <row r="5" spans="1:14">
      <c r="A5" s="19" t="s">
        <v>225</v>
      </c>
      <c r="B5" s="109">
        <v>0.11739130434782609</v>
      </c>
      <c r="C5" s="113">
        <v>0.313</v>
      </c>
      <c r="D5" s="109">
        <v>0.17333333333333337</v>
      </c>
      <c r="E5" s="52"/>
      <c r="F5" s="52"/>
      <c r="G5" s="108"/>
      <c r="H5" s="108"/>
      <c r="I5" s="108"/>
      <c r="J5" s="60"/>
      <c r="L5" s="60"/>
      <c r="M5" s="60"/>
      <c r="N5" s="60"/>
    </row>
    <row r="6" spans="1:14">
      <c r="A6" s="19" t="s">
        <v>226</v>
      </c>
      <c r="B6" s="109">
        <v>0.13043478260869565</v>
      </c>
      <c r="C6" s="113">
        <v>6.4676616915422883E-2</v>
      </c>
      <c r="D6" s="109">
        <v>0.21333333333333335</v>
      </c>
      <c r="E6" s="52"/>
      <c r="F6" s="52"/>
      <c r="G6" s="108"/>
      <c r="H6" s="108"/>
      <c r="I6" s="108"/>
      <c r="J6" s="60"/>
      <c r="L6" s="60"/>
      <c r="M6" s="60"/>
      <c r="N6" s="60"/>
    </row>
    <row r="7" spans="1:14">
      <c r="A7" s="19" t="s">
        <v>227</v>
      </c>
      <c r="B7" s="109">
        <v>0.1</v>
      </c>
      <c r="C7" s="113">
        <v>6.5000000000000002E-2</v>
      </c>
      <c r="D7" s="109">
        <v>0.16</v>
      </c>
      <c r="E7" s="52"/>
      <c r="F7" s="52"/>
      <c r="G7" s="108"/>
      <c r="H7" s="108"/>
      <c r="I7" s="108"/>
      <c r="J7" s="60"/>
      <c r="L7" s="60"/>
      <c r="M7" s="60"/>
      <c r="N7" s="60"/>
    </row>
    <row r="8" spans="1:14">
      <c r="A8" s="19" t="s">
        <v>228</v>
      </c>
      <c r="B8" s="109">
        <v>6.0869565217391307E-2</v>
      </c>
      <c r="C8" s="113">
        <v>0.121</v>
      </c>
      <c r="D8" s="109">
        <v>5.3333333333333337E-2</v>
      </c>
      <c r="E8" s="52"/>
      <c r="F8" s="52"/>
      <c r="G8" s="108"/>
      <c r="H8" s="108"/>
      <c r="I8" s="108"/>
      <c r="J8" s="60"/>
      <c r="L8" s="60"/>
      <c r="M8" s="60"/>
      <c r="N8" s="60"/>
    </row>
    <row r="9" spans="1:14">
      <c r="A9" s="19" t="s">
        <v>229</v>
      </c>
      <c r="B9" s="109">
        <v>6.9565217391304349E-2</v>
      </c>
      <c r="C9" s="113">
        <v>8.8999999999999996E-2</v>
      </c>
      <c r="D9" s="109">
        <v>0.08</v>
      </c>
      <c r="E9" s="52"/>
      <c r="F9" s="52"/>
      <c r="G9" s="108"/>
      <c r="H9" s="108"/>
      <c r="I9" s="108"/>
      <c r="J9" s="60"/>
      <c r="L9" s="60"/>
      <c r="M9" s="60"/>
      <c r="N9" s="60"/>
    </row>
    <row r="10" spans="1:14">
      <c r="A10" s="19" t="s">
        <v>230</v>
      </c>
      <c r="B10" s="109">
        <v>6.0869565217391307E-2</v>
      </c>
      <c r="C10" s="113">
        <v>4.7E-2</v>
      </c>
      <c r="D10" s="109">
        <v>0.08</v>
      </c>
      <c r="E10" s="9"/>
      <c r="F10" s="52"/>
      <c r="G10" s="108"/>
      <c r="H10" s="108"/>
      <c r="I10" s="108"/>
      <c r="J10" s="60"/>
      <c r="L10" s="60"/>
      <c r="M10" s="60"/>
      <c r="N10" s="60"/>
    </row>
    <row r="11" spans="1:14">
      <c r="A11" s="19" t="s">
        <v>231</v>
      </c>
      <c r="B11" s="109">
        <v>8.2608695652173908E-2</v>
      </c>
      <c r="C11" s="113">
        <v>7.4626865671641781E-3</v>
      </c>
      <c r="D11" s="109">
        <v>0.08</v>
      </c>
      <c r="E11" s="52"/>
      <c r="F11" s="52"/>
      <c r="G11" s="108"/>
      <c r="H11" s="108"/>
      <c r="I11" s="108"/>
      <c r="J11" s="60"/>
      <c r="L11" s="60"/>
      <c r="M11" s="60"/>
      <c r="N11" s="60"/>
    </row>
    <row r="12" spans="1:14">
      <c r="A12" s="19" t="s">
        <v>232</v>
      </c>
      <c r="B12" s="109">
        <v>3.9130434782608699E-2</v>
      </c>
      <c r="C12" s="113">
        <v>3.5999999999999997E-2</v>
      </c>
      <c r="D12" s="109">
        <v>2.6666666666666668E-2</v>
      </c>
      <c r="E12" s="52"/>
      <c r="F12" s="52"/>
      <c r="G12" s="108"/>
      <c r="H12" s="108"/>
      <c r="I12" s="108"/>
      <c r="J12" s="60"/>
      <c r="L12" s="60"/>
      <c r="M12" s="60"/>
      <c r="N12" s="60"/>
    </row>
    <row r="13" spans="1:14">
      <c r="A13" s="19" t="s">
        <v>233</v>
      </c>
      <c r="B13" s="109">
        <v>3.4782608695652174E-2</v>
      </c>
      <c r="C13" s="113">
        <v>3.1E-2</v>
      </c>
      <c r="D13" s="109">
        <v>0</v>
      </c>
      <c r="E13" s="52"/>
      <c r="F13" s="52"/>
      <c r="G13" s="108"/>
      <c r="H13" s="108"/>
      <c r="I13" s="108"/>
      <c r="J13" s="60"/>
    </row>
    <row r="14" spans="1:14">
      <c r="A14" s="9"/>
      <c r="B14" s="52"/>
      <c r="C14" s="52"/>
      <c r="D14" s="52"/>
      <c r="E14" s="52"/>
      <c r="F14" s="52"/>
      <c r="G14" s="9"/>
    </row>
    <row r="15" spans="1:14">
      <c r="A15" s="9"/>
      <c r="B15" s="9"/>
      <c r="C15" s="52"/>
      <c r="D15" s="52"/>
      <c r="E15" s="52"/>
      <c r="F15" s="52"/>
      <c r="G15" s="9"/>
    </row>
    <row r="16" spans="1:14">
      <c r="A16" s="9"/>
      <c r="B16" s="9"/>
      <c r="C16" s="52"/>
      <c r="D16" s="52"/>
      <c r="E16" s="52"/>
      <c r="F16" s="52"/>
      <c r="G16" s="9"/>
    </row>
    <row r="17" spans="1:7">
      <c r="A17" s="9" t="s">
        <v>48</v>
      </c>
      <c r="B17" s="9" t="s">
        <v>260</v>
      </c>
      <c r="C17" s="52"/>
      <c r="D17" s="52"/>
      <c r="E17" s="52"/>
      <c r="F17" s="52"/>
      <c r="G17" s="9"/>
    </row>
    <row r="18" spans="1:7">
      <c r="A18" s="9"/>
      <c r="B18" s="9" t="s">
        <v>245</v>
      </c>
      <c r="C18" s="9"/>
      <c r="D18" s="9"/>
      <c r="E18" s="9"/>
      <c r="F18" s="9"/>
      <c r="G18" s="9"/>
    </row>
    <row r="19" spans="1:7">
      <c r="A19" s="9"/>
      <c r="B19" s="4" t="s">
        <v>243</v>
      </c>
      <c r="C19" s="9"/>
      <c r="D19" s="9"/>
      <c r="E19" s="9"/>
      <c r="F19" s="9"/>
      <c r="G19" s="9"/>
    </row>
    <row r="20" spans="1:7">
      <c r="A20" s="9" t="s">
        <v>15</v>
      </c>
      <c r="B20" s="31" t="s">
        <v>247</v>
      </c>
      <c r="C20" s="9"/>
      <c r="D20" s="9"/>
      <c r="E20" s="9"/>
      <c r="F20" s="9"/>
      <c r="G20" s="9"/>
    </row>
    <row r="21" spans="1:7">
      <c r="A21" s="9"/>
      <c r="B21" s="9"/>
      <c r="C21" s="9"/>
      <c r="D21" s="9"/>
      <c r="E21" s="9"/>
      <c r="F21" s="9"/>
      <c r="G21" s="9"/>
    </row>
    <row r="22" spans="1:7">
      <c r="A22" s="9"/>
      <c r="B22" s="9"/>
      <c r="C22" s="9"/>
      <c r="D22" s="9"/>
      <c r="E22" s="9"/>
      <c r="F22" s="9"/>
      <c r="G22" s="9"/>
    </row>
    <row r="23" spans="1:7">
      <c r="A23" s="9"/>
      <c r="B23" s="9"/>
      <c r="C23" s="9"/>
      <c r="D23" s="9"/>
      <c r="E23" s="9"/>
      <c r="F23" s="9"/>
      <c r="G23" s="9"/>
    </row>
    <row r="24" spans="1:7">
      <c r="A24" s="9"/>
      <c r="B24" s="9"/>
      <c r="C24" s="9"/>
      <c r="D24" s="9"/>
      <c r="E24" s="9"/>
      <c r="F24" s="9"/>
      <c r="G24" s="9"/>
    </row>
    <row r="25" spans="1:7">
      <c r="A25" s="9"/>
      <c r="B25" s="9"/>
      <c r="C25" s="9"/>
      <c r="D25" s="9"/>
      <c r="E25" s="9"/>
      <c r="F25" s="9"/>
      <c r="G25" s="9"/>
    </row>
    <row r="26" spans="1:7">
      <c r="A26" s="9"/>
      <c r="B26" s="9"/>
      <c r="C26" s="9"/>
      <c r="D26" s="9"/>
      <c r="E26" s="9"/>
      <c r="F26" s="9"/>
      <c r="G26" s="9"/>
    </row>
    <row r="27" spans="1:7">
      <c r="A27" s="9"/>
      <c r="B27" s="9"/>
      <c r="C27" s="9"/>
      <c r="D27" s="9"/>
      <c r="E27" s="9"/>
      <c r="F27" s="9"/>
      <c r="G27" s="9"/>
    </row>
    <row r="28" spans="1:7">
      <c r="A28" s="9"/>
      <c r="B28" s="9"/>
      <c r="C28" s="9"/>
      <c r="D28" s="9"/>
      <c r="E28" s="9"/>
      <c r="F28" s="9"/>
      <c r="G28" s="9"/>
    </row>
    <row r="29" spans="1:7">
      <c r="A29" s="9"/>
      <c r="B29" s="9"/>
      <c r="C29" s="9"/>
      <c r="D29" s="9"/>
      <c r="E29" s="9"/>
      <c r="F29" s="9"/>
      <c r="G29" s="9"/>
    </row>
    <row r="30" spans="1:7">
      <c r="A30" s="9"/>
      <c r="B30" s="9"/>
      <c r="C30" s="9"/>
      <c r="D30" s="9"/>
      <c r="E30" s="9"/>
      <c r="F30" s="9"/>
      <c r="G30" s="9"/>
    </row>
    <row r="31" spans="1:7">
      <c r="A31" s="9"/>
      <c r="B31" s="9"/>
      <c r="C31" s="9"/>
      <c r="D31" s="9"/>
      <c r="E31" s="9"/>
      <c r="F31" s="9"/>
      <c r="G31" s="9"/>
    </row>
  </sheetData>
  <sortState xmlns:xlrd2="http://schemas.microsoft.com/office/spreadsheetml/2017/richdata2" ref="A4:F13">
    <sortCondition descending="1" ref="F13"/>
  </sortState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1"/>
  <sheetViews>
    <sheetView workbookViewId="0">
      <selection activeCell="B10" sqref="B10"/>
    </sheetView>
  </sheetViews>
  <sheetFormatPr baseColWidth="10" defaultRowHeight="14.5"/>
  <cols>
    <col min="1" max="1" width="28.26953125" customWidth="1"/>
  </cols>
  <sheetData>
    <row r="1" spans="1:8">
      <c r="A1" s="33" t="s">
        <v>234</v>
      </c>
    </row>
    <row r="3" spans="1:8">
      <c r="A3" s="21"/>
      <c r="B3" s="39" t="s">
        <v>73</v>
      </c>
      <c r="C3" s="39" t="s">
        <v>74</v>
      </c>
    </row>
    <row r="4" spans="1:8">
      <c r="A4" s="20" t="s">
        <v>235</v>
      </c>
      <c r="B4" s="110">
        <v>0.77</v>
      </c>
      <c r="C4" s="110">
        <v>0.89</v>
      </c>
      <c r="E4" s="97"/>
      <c r="F4" s="97"/>
    </row>
    <row r="5" spans="1:8">
      <c r="A5" s="20" t="s">
        <v>261</v>
      </c>
      <c r="B5" s="110">
        <v>0.06</v>
      </c>
      <c r="C5" s="110">
        <v>7.0000000000000007E-2</v>
      </c>
      <c r="E5" s="97"/>
      <c r="F5" s="97"/>
    </row>
    <row r="6" spans="1:8">
      <c r="A6" s="20" t="s">
        <v>236</v>
      </c>
      <c r="B6" s="110">
        <v>0.17</v>
      </c>
      <c r="C6" s="110">
        <v>0.04</v>
      </c>
      <c r="E6" s="97"/>
      <c r="F6" s="97"/>
    </row>
    <row r="8" spans="1:8">
      <c r="A8" t="s">
        <v>48</v>
      </c>
      <c r="B8" s="9" t="s">
        <v>262</v>
      </c>
      <c r="C8" s="4"/>
      <c r="D8" s="4"/>
      <c r="E8" s="4"/>
      <c r="F8" s="4"/>
      <c r="G8" s="4"/>
      <c r="H8" s="4"/>
    </row>
    <row r="9" spans="1:8">
      <c r="B9" t="s">
        <v>263</v>
      </c>
    </row>
    <row r="10" spans="1:8">
      <c r="A10" t="s">
        <v>164</v>
      </c>
      <c r="B10" t="s">
        <v>264</v>
      </c>
    </row>
    <row r="11" spans="1:8">
      <c r="A11" t="s">
        <v>237</v>
      </c>
      <c r="B11" t="s">
        <v>265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26"/>
  <sheetViews>
    <sheetView workbookViewId="0">
      <selection activeCell="A13" sqref="A13"/>
    </sheetView>
  </sheetViews>
  <sheetFormatPr baseColWidth="10" defaultRowHeight="14.5"/>
  <cols>
    <col min="1" max="1" width="76.54296875" customWidth="1"/>
    <col min="2" max="5" width="13.81640625" customWidth="1"/>
    <col min="11" max="11" width="20.54296875" customWidth="1"/>
  </cols>
  <sheetData>
    <row r="1" spans="1:15">
      <c r="A1" s="36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2" customFormat="1" ht="29">
      <c r="A3" s="89"/>
      <c r="B3" s="89" t="s">
        <v>17</v>
      </c>
      <c r="C3" s="89" t="s">
        <v>18</v>
      </c>
      <c r="D3" s="89" t="s">
        <v>19</v>
      </c>
      <c r="E3" s="89" t="s">
        <v>18</v>
      </c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>
      <c r="A4" s="19" t="s">
        <v>20</v>
      </c>
      <c r="B4" s="86" t="s">
        <v>21</v>
      </c>
      <c r="C4" s="87" t="s">
        <v>22</v>
      </c>
      <c r="D4" s="87" t="s">
        <v>23</v>
      </c>
      <c r="E4" s="88" t="s">
        <v>24</v>
      </c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>
      <c r="A5" s="19" t="s">
        <v>25</v>
      </c>
      <c r="B5" s="86" t="s">
        <v>26</v>
      </c>
      <c r="C5" s="87" t="s">
        <v>27</v>
      </c>
      <c r="D5" s="87" t="s">
        <v>28</v>
      </c>
      <c r="E5" s="88" t="s">
        <v>29</v>
      </c>
      <c r="F5" s="9"/>
      <c r="G5" s="9"/>
      <c r="H5" s="9"/>
      <c r="I5" s="9"/>
      <c r="J5" s="9"/>
      <c r="K5" s="9"/>
      <c r="L5" s="9"/>
      <c r="M5" s="9"/>
      <c r="N5" s="9"/>
      <c r="O5" s="9"/>
    </row>
    <row r="6" spans="1:15">
      <c r="A6" s="19" t="s">
        <v>30</v>
      </c>
      <c r="B6" s="86" t="s">
        <v>31</v>
      </c>
      <c r="C6" s="87" t="s">
        <v>32</v>
      </c>
      <c r="D6" s="87" t="s">
        <v>33</v>
      </c>
      <c r="E6" s="88" t="s">
        <v>34</v>
      </c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9" t="s">
        <v>35</v>
      </c>
      <c r="B7" s="87" t="s">
        <v>36</v>
      </c>
      <c r="C7" s="87" t="s">
        <v>37</v>
      </c>
      <c r="D7" s="87" t="s">
        <v>38</v>
      </c>
      <c r="E7" s="88" t="s">
        <v>39</v>
      </c>
      <c r="F7" s="9"/>
      <c r="G7" s="9"/>
      <c r="H7" s="9"/>
      <c r="I7" s="9"/>
      <c r="J7" s="9"/>
      <c r="K7" s="9"/>
      <c r="L7" s="9"/>
      <c r="M7" s="9"/>
      <c r="N7" s="9"/>
      <c r="O7" s="9"/>
    </row>
    <row r="8" spans="1:15">
      <c r="A8" s="19" t="s">
        <v>40</v>
      </c>
      <c r="B8" s="87" t="s">
        <v>41</v>
      </c>
      <c r="C8" s="29"/>
      <c r="D8" s="87"/>
      <c r="E8" s="88"/>
      <c r="F8" s="9"/>
      <c r="G8" s="9"/>
      <c r="H8" s="9"/>
      <c r="I8" s="9"/>
      <c r="J8" s="9"/>
      <c r="K8" s="9"/>
      <c r="L8" s="9"/>
      <c r="M8" s="9"/>
      <c r="N8" s="9"/>
      <c r="O8" s="9"/>
    </row>
    <row r="9" spans="1:15">
      <c r="A9" s="19" t="s">
        <v>42</v>
      </c>
      <c r="B9" s="87" t="s">
        <v>43</v>
      </c>
      <c r="C9" s="29"/>
      <c r="D9" s="29"/>
      <c r="E9" s="29"/>
      <c r="F9" s="9"/>
      <c r="G9" s="9"/>
      <c r="H9" s="9"/>
      <c r="I9" s="9"/>
      <c r="J9" s="9"/>
      <c r="K9" s="9"/>
      <c r="L9" s="9"/>
      <c r="M9" s="9"/>
      <c r="N9" s="9"/>
      <c r="O9" s="9"/>
    </row>
    <row r="10" spans="1:15">
      <c r="A10" s="19" t="s">
        <v>239</v>
      </c>
      <c r="B10" s="87" t="s">
        <v>44</v>
      </c>
      <c r="C10" s="29"/>
      <c r="D10" s="29"/>
      <c r="E10" s="2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1:15">
      <c r="A11" s="19" t="s">
        <v>45</v>
      </c>
      <c r="B11" s="87" t="s">
        <v>28</v>
      </c>
      <c r="C11" s="29"/>
      <c r="D11" s="29"/>
      <c r="E11" s="2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1:15">
      <c r="A12" s="19" t="s">
        <v>46</v>
      </c>
      <c r="B12" s="87" t="s">
        <v>47</v>
      </c>
      <c r="C12" s="29"/>
      <c r="D12" s="29"/>
      <c r="E12" s="2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1:15">
      <c r="A13" s="19"/>
      <c r="B13" s="19"/>
      <c r="C13" s="19"/>
      <c r="D13" s="19"/>
      <c r="E13" s="1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>
      <c r="A14" s="9" t="s">
        <v>48</v>
      </c>
      <c r="B14" s="9" t="s">
        <v>49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5" spans="1:15">
      <c r="A15" s="9" t="s">
        <v>15</v>
      </c>
      <c r="B15" s="9" t="s">
        <v>50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</row>
    <row r="16" spans="1:1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</row>
    <row r="17" spans="1:1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</row>
    <row r="18" spans="1:15">
      <c r="A18" s="36" t="s">
        <v>51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</row>
    <row r="19" spans="1: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>
      <c r="A20" s="15"/>
      <c r="B20" s="16">
        <v>2013</v>
      </c>
      <c r="C20" s="16">
        <v>2019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1:15">
      <c r="A21" s="19" t="s">
        <v>52</v>
      </c>
      <c r="B21" s="19">
        <v>34</v>
      </c>
      <c r="C21" s="19">
        <v>47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1:15">
      <c r="A22" s="18" t="s">
        <v>53</v>
      </c>
      <c r="B22" s="18">
        <v>32</v>
      </c>
      <c r="C22" s="18">
        <v>41</v>
      </c>
    </row>
    <row r="23" spans="1:15">
      <c r="A23" s="18" t="s">
        <v>54</v>
      </c>
      <c r="B23" s="18">
        <v>42</v>
      </c>
      <c r="C23" s="18">
        <v>49</v>
      </c>
    </row>
    <row r="25" spans="1:15">
      <c r="A25" t="s">
        <v>48</v>
      </c>
      <c r="B25" t="s">
        <v>55</v>
      </c>
    </row>
    <row r="26" spans="1:15">
      <c r="A26" t="s">
        <v>15</v>
      </c>
      <c r="B26" t="s">
        <v>50</v>
      </c>
    </row>
  </sheetData>
  <phoneticPr fontId="7" type="noConversion"/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B21" sqref="B21"/>
    </sheetView>
  </sheetViews>
  <sheetFormatPr baseColWidth="10" defaultRowHeight="14.5"/>
  <cols>
    <col min="1" max="1" width="36.81640625" customWidth="1"/>
    <col min="2" max="3" width="14.54296875" customWidth="1"/>
  </cols>
  <sheetData>
    <row r="1" spans="1:3">
      <c r="A1" s="33" t="s">
        <v>56</v>
      </c>
      <c r="C1" s="7"/>
    </row>
    <row r="2" spans="1:3">
      <c r="A2" s="33"/>
      <c r="C2" s="7"/>
    </row>
    <row r="3" spans="1:3" ht="29">
      <c r="A3" s="21"/>
      <c r="B3" s="59" t="s">
        <v>57</v>
      </c>
      <c r="C3" s="59" t="s">
        <v>58</v>
      </c>
    </row>
    <row r="4" spans="1:3">
      <c r="A4" s="20" t="s">
        <v>59</v>
      </c>
      <c r="B4" s="56" t="s">
        <v>60</v>
      </c>
      <c r="C4" s="57" t="s">
        <v>61</v>
      </c>
    </row>
    <row r="5" spans="1:3">
      <c r="A5" s="20" t="s">
        <v>62</v>
      </c>
      <c r="B5" s="56" t="s">
        <v>63</v>
      </c>
      <c r="C5" s="57" t="s">
        <v>64</v>
      </c>
    </row>
    <row r="6" spans="1:3">
      <c r="A6" s="20" t="s">
        <v>65</v>
      </c>
      <c r="B6" s="58" t="s">
        <v>66</v>
      </c>
      <c r="C6" s="58" t="s">
        <v>67</v>
      </c>
    </row>
    <row r="7" spans="1:3">
      <c r="A7" s="20" t="s">
        <v>68</v>
      </c>
      <c r="B7" s="56" t="s">
        <v>69</v>
      </c>
      <c r="C7" s="58" t="s">
        <v>70</v>
      </c>
    </row>
    <row r="9" spans="1:3">
      <c r="A9" t="s">
        <v>48</v>
      </c>
      <c r="B9" t="s">
        <v>71</v>
      </c>
    </row>
    <row r="11" spans="1:3">
      <c r="A11" s="34" t="s">
        <v>72</v>
      </c>
    </row>
    <row r="12" spans="1:3">
      <c r="A12" s="8"/>
    </row>
    <row r="13" spans="1:3">
      <c r="A13" s="23"/>
      <c r="B13" s="24">
        <v>2013</v>
      </c>
      <c r="C13" s="24">
        <v>2019</v>
      </c>
    </row>
    <row r="14" spans="1:3">
      <c r="A14" s="25" t="s">
        <v>73</v>
      </c>
      <c r="B14" s="26">
        <v>920000</v>
      </c>
      <c r="C14" s="26">
        <v>1870000</v>
      </c>
    </row>
    <row r="15" spans="1:3">
      <c r="A15" s="25" t="s">
        <v>74</v>
      </c>
      <c r="B15" s="26">
        <v>750000</v>
      </c>
      <c r="C15" s="26">
        <v>1150000</v>
      </c>
    </row>
    <row r="16" spans="1:3">
      <c r="A16" s="25" t="s">
        <v>75</v>
      </c>
      <c r="B16" s="27">
        <v>160000</v>
      </c>
      <c r="C16" s="27">
        <v>270000</v>
      </c>
    </row>
    <row r="17" spans="1:7">
      <c r="A17" s="25" t="s">
        <v>76</v>
      </c>
      <c r="B17" s="27">
        <v>45000</v>
      </c>
      <c r="C17" s="27">
        <v>43000</v>
      </c>
    </row>
    <row r="18" spans="1:7">
      <c r="A18" s="25" t="s">
        <v>77</v>
      </c>
      <c r="B18" s="27">
        <v>5000</v>
      </c>
      <c r="C18" s="27">
        <v>7000</v>
      </c>
    </row>
    <row r="19" spans="1:7">
      <c r="A19" s="4"/>
      <c r="B19" s="4"/>
      <c r="C19" s="4"/>
      <c r="D19" s="4"/>
      <c r="E19" s="4"/>
      <c r="F19" s="4"/>
      <c r="G19" s="4"/>
    </row>
    <row r="20" spans="1:7">
      <c r="A20" s="9" t="s">
        <v>11</v>
      </c>
      <c r="B20" s="9" t="s">
        <v>266</v>
      </c>
      <c r="C20" s="9"/>
      <c r="D20" s="9"/>
      <c r="E20" s="9"/>
      <c r="F20" s="9"/>
      <c r="G20" s="9"/>
    </row>
    <row r="21" spans="1:7">
      <c r="A21" s="9" t="s">
        <v>15</v>
      </c>
      <c r="B21" s="9" t="s">
        <v>78</v>
      </c>
      <c r="C21" s="9"/>
      <c r="D21" s="9"/>
      <c r="E21" s="9"/>
      <c r="F21" s="9"/>
      <c r="G21" s="9"/>
    </row>
    <row r="23" spans="1:7">
      <c r="A23" s="33" t="s">
        <v>79</v>
      </c>
      <c r="C23" s="7"/>
    </row>
    <row r="24" spans="1:7">
      <c r="A24" s="33"/>
      <c r="C24" s="7"/>
    </row>
    <row r="25" spans="1:7" ht="29">
      <c r="A25" s="21"/>
      <c r="B25" s="59" t="s">
        <v>80</v>
      </c>
      <c r="C25" s="59" t="s">
        <v>81</v>
      </c>
    </row>
    <row r="26" spans="1:7">
      <c r="A26" s="20" t="s">
        <v>82</v>
      </c>
      <c r="B26" s="19">
        <v>15.1</v>
      </c>
      <c r="C26" s="19">
        <v>10.799999999999999</v>
      </c>
      <c r="D26" s="9"/>
      <c r="E26" s="9"/>
      <c r="F26" s="9"/>
    </row>
    <row r="27" spans="1:7">
      <c r="A27" s="20" t="s">
        <v>83</v>
      </c>
      <c r="B27" s="19">
        <v>26.7</v>
      </c>
      <c r="C27" s="19">
        <v>9.9000000000000021</v>
      </c>
      <c r="D27" s="9"/>
      <c r="E27" s="9"/>
      <c r="F27" s="9"/>
    </row>
    <row r="28" spans="1:7" ht="6.65" customHeight="1">
      <c r="A28" s="20"/>
      <c r="B28" s="19"/>
      <c r="C28" s="19"/>
      <c r="D28" s="9"/>
      <c r="E28" s="9"/>
      <c r="F28" s="9"/>
    </row>
    <row r="29" spans="1:7">
      <c r="A29" s="20" t="s">
        <v>84</v>
      </c>
      <c r="B29" s="19">
        <v>12.3</v>
      </c>
      <c r="C29" s="55">
        <v>9.6999999999999993</v>
      </c>
      <c r="D29" s="9"/>
      <c r="E29" s="9"/>
      <c r="F29" s="9"/>
    </row>
    <row r="30" spans="1:7">
      <c r="A30" s="20" t="s">
        <v>85</v>
      </c>
      <c r="B30" s="19">
        <v>16</v>
      </c>
      <c r="C30" s="19">
        <v>8.3000000000000007</v>
      </c>
      <c r="D30" s="9"/>
      <c r="E30" s="9"/>
      <c r="F30" s="9"/>
    </row>
    <row r="31" spans="1:7" ht="6.65" customHeight="1">
      <c r="A31" s="20"/>
      <c r="B31" s="19"/>
      <c r="C31" s="19"/>
      <c r="D31" s="9"/>
      <c r="E31" s="9"/>
      <c r="F31" s="9"/>
    </row>
    <row r="32" spans="1:7">
      <c r="A32" s="20" t="s">
        <v>86</v>
      </c>
      <c r="B32" s="55">
        <v>2.6</v>
      </c>
      <c r="C32" s="55">
        <v>1.4999999999999996</v>
      </c>
      <c r="D32" s="9"/>
      <c r="E32" s="9"/>
      <c r="F32" s="9"/>
    </row>
    <row r="33" spans="1:7">
      <c r="A33" s="20" t="s">
        <v>87</v>
      </c>
      <c r="B33" s="19">
        <v>3.8</v>
      </c>
      <c r="C33" s="19">
        <v>1.4000000000000004</v>
      </c>
      <c r="D33" s="9"/>
      <c r="E33" s="9"/>
      <c r="F33" s="9"/>
    </row>
    <row r="34" spans="1:7">
      <c r="B34" s="9"/>
      <c r="C34" s="9"/>
      <c r="D34" s="9"/>
      <c r="E34" s="9"/>
      <c r="F34" s="9"/>
      <c r="G34" s="9"/>
    </row>
    <row r="35" spans="1:7">
      <c r="A35" t="s">
        <v>48</v>
      </c>
      <c r="B35" s="9" t="s">
        <v>88</v>
      </c>
      <c r="C35" s="9"/>
      <c r="D35" s="9"/>
      <c r="E35" s="9"/>
      <c r="F35" s="9"/>
      <c r="G35" s="9"/>
    </row>
    <row r="36" spans="1:7">
      <c r="A36" s="8" t="s">
        <v>15</v>
      </c>
      <c r="B36" s="9" t="s">
        <v>240</v>
      </c>
      <c r="C36" s="9"/>
      <c r="D36" s="9"/>
      <c r="E36" s="9"/>
      <c r="F36" s="9"/>
      <c r="G36" s="9"/>
    </row>
    <row r="38" spans="1:7">
      <c r="A38" s="4"/>
      <c r="B38" s="4"/>
      <c r="C38" s="4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65"/>
  <sheetViews>
    <sheetView topLeftCell="A25" workbookViewId="0">
      <selection activeCell="D37" sqref="D37"/>
    </sheetView>
  </sheetViews>
  <sheetFormatPr baseColWidth="10" defaultRowHeight="14.5"/>
  <cols>
    <col min="1" max="1" width="23.453125" customWidth="1"/>
    <col min="2" max="4" width="16.54296875" customWidth="1"/>
  </cols>
  <sheetData>
    <row r="1" spans="1:16">
      <c r="A1" s="33" t="s">
        <v>89</v>
      </c>
    </row>
    <row r="3" spans="1:16">
      <c r="A3" s="15"/>
      <c r="B3" s="30" t="s">
        <v>90</v>
      </c>
      <c r="C3" s="30" t="s">
        <v>91</v>
      </c>
      <c r="D3" s="9"/>
      <c r="E3" s="9"/>
    </row>
    <row r="4" spans="1:16">
      <c r="A4" s="19" t="s">
        <v>3</v>
      </c>
      <c r="B4" s="92">
        <v>0.53</v>
      </c>
      <c r="C4" s="29">
        <v>50</v>
      </c>
      <c r="D4" s="91"/>
      <c r="E4" s="9"/>
    </row>
    <row r="5" spans="1:16">
      <c r="A5" s="19" t="s">
        <v>4</v>
      </c>
      <c r="B5" s="92">
        <v>0.5</v>
      </c>
      <c r="C5" s="29">
        <v>47</v>
      </c>
      <c r="D5" s="91"/>
      <c r="E5" s="9"/>
    </row>
    <row r="6" spans="1:16">
      <c r="A6" s="19" t="s">
        <v>5</v>
      </c>
      <c r="B6" s="92">
        <v>0.24</v>
      </c>
      <c r="C6" s="29">
        <v>45</v>
      </c>
      <c r="D6" s="91"/>
      <c r="E6" s="9"/>
    </row>
    <row r="7" spans="1:16">
      <c r="A7" s="19" t="s">
        <v>6</v>
      </c>
      <c r="B7" s="92">
        <v>0.52</v>
      </c>
      <c r="C7" s="29">
        <v>38</v>
      </c>
      <c r="D7" s="91"/>
      <c r="E7" s="9"/>
    </row>
    <row r="8" spans="1:16">
      <c r="A8" s="19" t="s">
        <v>7</v>
      </c>
      <c r="B8" s="92">
        <v>0.33</v>
      </c>
      <c r="C8" s="29">
        <v>41</v>
      </c>
      <c r="D8" s="91"/>
      <c r="E8" s="9"/>
    </row>
    <row r="9" spans="1:16">
      <c r="A9" s="19" t="s">
        <v>8</v>
      </c>
      <c r="B9" s="92">
        <v>0.62</v>
      </c>
      <c r="C9" s="29">
        <v>53</v>
      </c>
      <c r="D9" s="91"/>
      <c r="E9" s="9"/>
    </row>
    <row r="10" spans="1:16">
      <c r="A10" s="19" t="s">
        <v>9</v>
      </c>
      <c r="B10" s="92">
        <v>0.5</v>
      </c>
      <c r="C10" s="29">
        <v>51</v>
      </c>
      <c r="D10" s="91"/>
      <c r="E10" s="9"/>
    </row>
    <row r="11" spans="1:16">
      <c r="A11" s="19" t="s">
        <v>10</v>
      </c>
      <c r="B11" s="92">
        <v>0.63</v>
      </c>
      <c r="C11" s="29">
        <v>41</v>
      </c>
      <c r="D11" s="91"/>
      <c r="E11" s="9"/>
    </row>
    <row r="12" spans="1:16">
      <c r="A12" s="31"/>
      <c r="B12" s="32"/>
      <c r="C12" s="32"/>
      <c r="D12" s="9"/>
      <c r="E12" s="9"/>
    </row>
    <row r="13" spans="1:16">
      <c r="A13" s="36" t="s">
        <v>92</v>
      </c>
      <c r="B13" s="9"/>
      <c r="C13" s="9"/>
      <c r="D13" s="9"/>
      <c r="E13" s="9"/>
    </row>
    <row r="14" spans="1:16">
      <c r="A14" s="9"/>
      <c r="B14" s="9"/>
      <c r="C14" s="9"/>
      <c r="D14" s="9"/>
      <c r="E14" s="9"/>
    </row>
    <row r="15" spans="1:16">
      <c r="A15" s="15"/>
      <c r="B15" s="15" t="s">
        <v>93</v>
      </c>
      <c r="C15" s="15" t="s">
        <v>4</v>
      </c>
      <c r="D15" s="15" t="s">
        <v>5</v>
      </c>
      <c r="E15" s="9"/>
    </row>
    <row r="16" spans="1:16">
      <c r="A16" s="19" t="s">
        <v>94</v>
      </c>
      <c r="B16" s="90">
        <v>0.14000000000000001</v>
      </c>
      <c r="C16" s="90">
        <v>0.17</v>
      </c>
      <c r="D16" s="90">
        <v>0.14000000000000001</v>
      </c>
      <c r="E16" s="9"/>
      <c r="N16" s="1"/>
      <c r="O16" s="1"/>
      <c r="P16" s="1"/>
    </row>
    <row r="17" spans="1:16">
      <c r="A17" s="19" t="s">
        <v>95</v>
      </c>
      <c r="B17" s="90">
        <v>0.24</v>
      </c>
      <c r="C17" s="90">
        <v>0.26</v>
      </c>
      <c r="D17" s="90">
        <v>0.34</v>
      </c>
      <c r="E17" s="9"/>
      <c r="N17" s="1"/>
      <c r="O17" s="1"/>
      <c r="P17" s="1"/>
    </row>
    <row r="18" spans="1:16">
      <c r="A18" s="19" t="s">
        <v>96</v>
      </c>
      <c r="B18" s="90">
        <v>0.3</v>
      </c>
      <c r="C18" s="90">
        <v>0.31</v>
      </c>
      <c r="D18" s="90">
        <v>0.36</v>
      </c>
      <c r="E18" s="9"/>
      <c r="N18" s="1"/>
      <c r="O18" s="1"/>
      <c r="P18" s="1"/>
    </row>
    <row r="19" spans="1:16">
      <c r="A19" s="19" t="s">
        <v>97</v>
      </c>
      <c r="B19" s="90">
        <v>0.32</v>
      </c>
      <c r="C19" s="90">
        <v>0.26</v>
      </c>
      <c r="D19" s="90">
        <v>0.16</v>
      </c>
      <c r="E19" s="9"/>
      <c r="N19" s="1"/>
      <c r="O19" s="1"/>
      <c r="P19" s="1"/>
    </row>
    <row r="20" spans="1:16">
      <c r="A20" s="9"/>
      <c r="B20" s="9"/>
      <c r="C20" s="9"/>
      <c r="D20" s="9"/>
      <c r="E20" s="9"/>
    </row>
    <row r="21" spans="1:16">
      <c r="A21" s="36" t="s">
        <v>98</v>
      </c>
      <c r="C21" s="9"/>
      <c r="D21" s="9"/>
      <c r="E21" s="9"/>
    </row>
    <row r="22" spans="1:16">
      <c r="A22" s="9"/>
      <c r="B22" s="9"/>
      <c r="C22" s="9"/>
      <c r="D22" s="9"/>
      <c r="E22" s="9"/>
    </row>
    <row r="23" spans="1:16" s="2" customFormat="1" ht="29">
      <c r="A23" s="16" t="s">
        <v>93</v>
      </c>
      <c r="B23" s="16" t="s">
        <v>93</v>
      </c>
      <c r="C23" s="16" t="s">
        <v>99</v>
      </c>
      <c r="D23" s="37"/>
      <c r="E23" s="37"/>
    </row>
    <row r="24" spans="1:16" s="2" customFormat="1">
      <c r="A24" s="38" t="s">
        <v>100</v>
      </c>
      <c r="B24" s="95">
        <v>0.59</v>
      </c>
      <c r="C24" s="95">
        <v>0.31</v>
      </c>
      <c r="D24" s="37"/>
      <c r="E24" s="37"/>
    </row>
    <row r="25" spans="1:16" s="2" customFormat="1">
      <c r="A25" s="38" t="s">
        <v>101</v>
      </c>
      <c r="B25" s="95">
        <v>0.5</v>
      </c>
      <c r="C25" s="95">
        <v>0.16</v>
      </c>
      <c r="D25" s="37"/>
      <c r="E25" s="37"/>
    </row>
    <row r="26" spans="1:16" s="2" customFormat="1">
      <c r="A26" s="38" t="s">
        <v>102</v>
      </c>
      <c r="B26" s="95">
        <v>0.53</v>
      </c>
      <c r="C26" s="95">
        <v>0.1</v>
      </c>
      <c r="D26" s="37"/>
      <c r="E26" s="37"/>
    </row>
    <row r="27" spans="1:16" s="2" customFormat="1">
      <c r="A27" s="37"/>
      <c r="B27" s="37"/>
      <c r="C27" s="37"/>
      <c r="D27" s="37"/>
      <c r="E27" s="37"/>
    </row>
    <row r="28" spans="1:16" s="2" customFormat="1" ht="29">
      <c r="A28" s="16" t="s">
        <v>103</v>
      </c>
      <c r="B28" s="16" t="s">
        <v>4</v>
      </c>
      <c r="C28" s="16" t="s">
        <v>104</v>
      </c>
      <c r="D28" s="37"/>
      <c r="E28" s="37"/>
    </row>
    <row r="29" spans="1:16" s="2" customFormat="1">
      <c r="A29" s="38" t="s">
        <v>100</v>
      </c>
      <c r="B29" s="94">
        <v>0.47</v>
      </c>
      <c r="C29" s="94">
        <v>0.2</v>
      </c>
      <c r="D29" s="93"/>
      <c r="E29" s="93"/>
    </row>
    <row r="30" spans="1:16" s="2" customFormat="1">
      <c r="A30" s="38" t="s">
        <v>101</v>
      </c>
      <c r="B30" s="94">
        <v>0.3</v>
      </c>
      <c r="C30" s="94">
        <v>7.0000000000000007E-2</v>
      </c>
      <c r="D30" s="93"/>
      <c r="E30" s="93"/>
    </row>
    <row r="31" spans="1:16" s="2" customFormat="1">
      <c r="A31" s="38" t="s">
        <v>102</v>
      </c>
      <c r="B31" s="94">
        <v>0.28000000000000003</v>
      </c>
      <c r="C31" s="94">
        <v>0.04</v>
      </c>
      <c r="D31" s="93"/>
      <c r="E31" s="93"/>
    </row>
    <row r="32" spans="1:16" s="2" customFormat="1">
      <c r="A32" s="37"/>
      <c r="B32" s="37"/>
      <c r="C32" s="37"/>
      <c r="D32" s="37"/>
      <c r="E32" s="37"/>
    </row>
    <row r="33" spans="1:5" s="2" customFormat="1" ht="43.5">
      <c r="A33" s="16" t="s">
        <v>75</v>
      </c>
      <c r="B33" s="16" t="s">
        <v>5</v>
      </c>
      <c r="C33" s="16" t="s">
        <v>105</v>
      </c>
      <c r="D33" s="37"/>
      <c r="E33" s="37"/>
    </row>
    <row r="34" spans="1:5" s="2" customFormat="1">
      <c r="A34" s="38" t="s">
        <v>100</v>
      </c>
      <c r="B34" s="94">
        <v>7.0000000000000007E-2</v>
      </c>
      <c r="C34" s="94">
        <v>0.04</v>
      </c>
      <c r="D34" s="93"/>
      <c r="E34" s="93"/>
    </row>
    <row r="35" spans="1:5" s="2" customFormat="1">
      <c r="A35" s="38" t="s">
        <v>101</v>
      </c>
      <c r="B35" s="94">
        <v>0.09</v>
      </c>
      <c r="C35" s="94">
        <v>0.03</v>
      </c>
      <c r="D35" s="93"/>
      <c r="E35" s="93"/>
    </row>
    <row r="36" spans="1:5" s="2" customFormat="1">
      <c r="A36" s="38" t="s">
        <v>102</v>
      </c>
      <c r="B36" s="94">
        <v>0.1</v>
      </c>
      <c r="C36" s="94">
        <v>0.04</v>
      </c>
      <c r="D36" s="93"/>
      <c r="E36" s="93"/>
    </row>
    <row r="37" spans="1:5">
      <c r="A37" s="9"/>
      <c r="B37" s="9"/>
      <c r="C37" s="9"/>
      <c r="D37" s="9"/>
      <c r="E37" s="9"/>
    </row>
    <row r="38" spans="1:5">
      <c r="A38" s="9" t="s">
        <v>11</v>
      </c>
      <c r="B38" s="9" t="s">
        <v>222</v>
      </c>
      <c r="C38" s="9"/>
      <c r="D38" s="9"/>
      <c r="E38" s="9"/>
    </row>
    <row r="39" spans="1:5">
      <c r="A39" s="9" t="s">
        <v>15</v>
      </c>
      <c r="B39" s="9" t="s">
        <v>106</v>
      </c>
      <c r="C39" s="9"/>
      <c r="D39" s="9"/>
      <c r="E39" s="9"/>
    </row>
    <row r="40" spans="1:5">
      <c r="A40" s="9"/>
      <c r="B40" s="9"/>
      <c r="C40" s="9"/>
      <c r="D40" s="9"/>
      <c r="E40" s="9"/>
    </row>
    <row r="41" spans="1:5">
      <c r="A41" s="9"/>
      <c r="B41" s="9"/>
      <c r="C41" s="9"/>
      <c r="D41" s="9"/>
      <c r="E41" s="9"/>
    </row>
    <row r="42" spans="1:5">
      <c r="A42" s="9"/>
      <c r="B42" s="9"/>
      <c r="C42" s="9"/>
      <c r="D42" s="9"/>
      <c r="E42" s="9"/>
    </row>
    <row r="43" spans="1:5">
      <c r="A43" s="9"/>
      <c r="B43" s="9"/>
      <c r="C43" s="9"/>
      <c r="D43" s="9"/>
      <c r="E43" s="9"/>
    </row>
    <row r="44" spans="1:5">
      <c r="A44" s="9"/>
      <c r="B44" s="9"/>
      <c r="C44" s="9"/>
      <c r="D44" s="9"/>
      <c r="E44" s="9"/>
    </row>
    <row r="45" spans="1:5">
      <c r="A45" s="9"/>
      <c r="B45" s="9"/>
      <c r="C45" s="9"/>
      <c r="D45" s="9"/>
      <c r="E45" s="9"/>
    </row>
    <row r="46" spans="1:5">
      <c r="A46" s="9"/>
      <c r="B46" s="9"/>
      <c r="C46" s="9"/>
      <c r="D46" s="9"/>
      <c r="E46" s="9"/>
    </row>
    <row r="47" spans="1:5">
      <c r="A47" s="9"/>
      <c r="B47" s="9"/>
      <c r="C47" s="9"/>
      <c r="D47" s="9"/>
      <c r="E47" s="9"/>
    </row>
    <row r="48" spans="1:5">
      <c r="A48" s="9"/>
      <c r="B48" s="9"/>
      <c r="C48" s="9"/>
      <c r="D48" s="9"/>
      <c r="E48" s="9"/>
    </row>
    <row r="49" spans="1:5">
      <c r="A49" s="9"/>
      <c r="B49" s="9"/>
      <c r="C49" s="9"/>
      <c r="D49" s="9"/>
      <c r="E49" s="9"/>
    </row>
    <row r="50" spans="1:5">
      <c r="A50" s="9"/>
      <c r="B50" s="9"/>
      <c r="C50" s="9"/>
      <c r="D50" s="9"/>
      <c r="E50" s="9"/>
    </row>
    <row r="51" spans="1:5">
      <c r="A51" s="9"/>
      <c r="B51" s="9"/>
      <c r="C51" s="9"/>
      <c r="D51" s="9"/>
      <c r="E51" s="9"/>
    </row>
    <row r="52" spans="1:5">
      <c r="A52" s="9"/>
      <c r="B52" s="9"/>
      <c r="C52" s="9"/>
      <c r="D52" s="9"/>
      <c r="E52" s="9"/>
    </row>
    <row r="53" spans="1:5">
      <c r="A53" s="9"/>
      <c r="B53" s="9"/>
      <c r="C53" s="9"/>
      <c r="D53" s="9"/>
      <c r="E53" s="9"/>
    </row>
    <row r="54" spans="1:5">
      <c r="A54" s="9"/>
      <c r="B54" s="9"/>
      <c r="C54" s="9"/>
      <c r="D54" s="9"/>
      <c r="E54" s="9"/>
    </row>
    <row r="55" spans="1:5">
      <c r="A55" s="9"/>
      <c r="B55" s="9"/>
      <c r="C55" s="9"/>
      <c r="D55" s="9"/>
      <c r="E55" s="9"/>
    </row>
    <row r="56" spans="1:5">
      <c r="A56" s="9"/>
      <c r="B56" s="9"/>
      <c r="C56" s="9"/>
      <c r="D56" s="9"/>
      <c r="E56" s="9"/>
    </row>
    <row r="57" spans="1:5">
      <c r="A57" s="9"/>
      <c r="B57" s="9"/>
      <c r="C57" s="9"/>
      <c r="D57" s="9"/>
      <c r="E57" s="9"/>
    </row>
    <row r="58" spans="1:5">
      <c r="A58" s="9"/>
      <c r="B58" s="9"/>
      <c r="C58" s="9"/>
      <c r="D58" s="9"/>
      <c r="E58" s="9"/>
    </row>
    <row r="59" spans="1:5">
      <c r="A59" s="9"/>
      <c r="B59" s="9"/>
      <c r="C59" s="9"/>
      <c r="D59" s="9"/>
      <c r="E59" s="9"/>
    </row>
    <row r="60" spans="1:5">
      <c r="A60" s="9"/>
      <c r="B60" s="9"/>
      <c r="C60" s="9"/>
      <c r="D60" s="9"/>
      <c r="E60" s="9"/>
    </row>
    <row r="61" spans="1:5">
      <c r="A61" s="9"/>
      <c r="B61" s="9"/>
      <c r="C61" s="9"/>
      <c r="D61" s="9"/>
      <c r="E61" s="9"/>
    </row>
    <row r="62" spans="1:5">
      <c r="A62" s="9"/>
      <c r="B62" s="9"/>
      <c r="C62" s="9"/>
    </row>
    <row r="63" spans="1:5">
      <c r="A63" s="9"/>
      <c r="B63" s="9"/>
      <c r="C63" s="9"/>
    </row>
    <row r="64" spans="1:5">
      <c r="A64" s="9"/>
      <c r="B64" s="9"/>
      <c r="C64" s="9"/>
    </row>
    <row r="65" spans="1:3">
      <c r="A65" s="8"/>
      <c r="B65" s="9"/>
      <c r="C65" s="9"/>
    </row>
  </sheetData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4"/>
  <sheetViews>
    <sheetView workbookViewId="0">
      <selection activeCell="B4" sqref="B4:B6"/>
    </sheetView>
  </sheetViews>
  <sheetFormatPr baseColWidth="10" defaultRowHeight="14.5"/>
  <cols>
    <col min="1" max="1" width="17.54296875" customWidth="1"/>
    <col min="2" max="4" width="17.453125" customWidth="1"/>
  </cols>
  <sheetData>
    <row r="1" spans="1:10">
      <c r="A1" s="33" t="s">
        <v>107</v>
      </c>
    </row>
    <row r="2" spans="1:10">
      <c r="B2" s="4"/>
    </row>
    <row r="3" spans="1:10" s="2" customFormat="1" ht="36" customHeight="1">
      <c r="A3" s="15"/>
      <c r="B3" s="96" t="s">
        <v>108</v>
      </c>
      <c r="C3" s="96" t="s">
        <v>109</v>
      </c>
      <c r="D3" s="96" t="s">
        <v>110</v>
      </c>
      <c r="E3" s="37"/>
      <c r="F3" s="37"/>
      <c r="G3" s="37"/>
      <c r="H3" s="37"/>
    </row>
    <row r="4" spans="1:10">
      <c r="A4" s="19" t="s">
        <v>73</v>
      </c>
      <c r="B4" s="50">
        <v>3.1</v>
      </c>
      <c r="C4" s="92">
        <v>0.11</v>
      </c>
      <c r="D4" s="92">
        <v>0.11</v>
      </c>
      <c r="E4" s="9"/>
      <c r="F4" s="9"/>
      <c r="G4" s="9"/>
      <c r="H4" s="9"/>
    </row>
    <row r="5" spans="1:10">
      <c r="A5" s="19" t="s">
        <v>74</v>
      </c>
      <c r="B5" s="50">
        <v>2.2000000000000002</v>
      </c>
      <c r="C5" s="92">
        <v>0.19</v>
      </c>
      <c r="D5" s="92">
        <v>0.11</v>
      </c>
      <c r="E5" s="9"/>
      <c r="F5" s="9"/>
      <c r="G5" s="9"/>
      <c r="H5" s="9"/>
    </row>
    <row r="6" spans="1:10">
      <c r="A6" s="19" t="s">
        <v>75</v>
      </c>
      <c r="B6" s="50">
        <v>2.8</v>
      </c>
      <c r="C6" s="92">
        <v>0.31</v>
      </c>
      <c r="D6" s="92">
        <v>7.0000000000000007E-2</v>
      </c>
      <c r="E6" s="9"/>
      <c r="F6" s="9"/>
      <c r="G6" s="9"/>
      <c r="H6" s="9"/>
    </row>
    <row r="7" spans="1:10">
      <c r="A7" s="9"/>
      <c r="B7" s="9"/>
      <c r="C7" s="9"/>
      <c r="D7" s="9"/>
      <c r="E7" s="9"/>
      <c r="F7" s="9"/>
      <c r="G7" s="9"/>
      <c r="H7" s="9"/>
    </row>
    <row r="8" spans="1:10">
      <c r="A8" s="9" t="s">
        <v>48</v>
      </c>
      <c r="B8" s="9" t="s">
        <v>241</v>
      </c>
      <c r="C8" s="9"/>
      <c r="D8" s="9"/>
      <c r="E8" s="9"/>
      <c r="F8" s="9"/>
      <c r="G8" s="9"/>
      <c r="H8" s="9"/>
    </row>
    <row r="9" spans="1:10">
      <c r="A9" s="9"/>
      <c r="B9" s="9" t="s">
        <v>242</v>
      </c>
      <c r="C9" s="9"/>
      <c r="D9" s="9"/>
      <c r="E9" s="9"/>
      <c r="F9" s="9"/>
      <c r="G9" s="9"/>
      <c r="H9" s="9"/>
    </row>
    <row r="10" spans="1:10">
      <c r="A10" s="9"/>
      <c r="B10" s="9" t="s">
        <v>243</v>
      </c>
      <c r="C10" s="9"/>
      <c r="D10" s="9"/>
      <c r="E10" s="9"/>
      <c r="F10" s="9"/>
      <c r="G10" s="9"/>
      <c r="H10" s="9"/>
    </row>
    <row r="11" spans="1:10">
      <c r="A11" s="9" t="s">
        <v>15</v>
      </c>
      <c r="B11" s="9" t="s">
        <v>244</v>
      </c>
      <c r="C11" s="9"/>
      <c r="D11" s="9"/>
      <c r="E11" s="9"/>
      <c r="F11" s="9"/>
      <c r="G11" s="9"/>
      <c r="H11" s="9"/>
    </row>
    <row r="12" spans="1:10">
      <c r="A12" s="9"/>
      <c r="B12" s="9"/>
      <c r="C12" s="9"/>
      <c r="D12" s="9"/>
      <c r="E12" s="9"/>
      <c r="F12" s="9"/>
      <c r="G12" s="9"/>
      <c r="H12" s="9"/>
    </row>
    <row r="13" spans="1:10">
      <c r="A13" s="9"/>
      <c r="B13" s="9"/>
      <c r="C13" s="9"/>
      <c r="D13" s="9"/>
      <c r="E13" s="9"/>
      <c r="F13" s="9"/>
      <c r="G13" s="9"/>
      <c r="H13" s="9"/>
      <c r="I13" s="4"/>
      <c r="J13" s="4"/>
    </row>
    <row r="14" spans="1:10">
      <c r="A14" s="9"/>
      <c r="B14" s="9"/>
      <c r="C14" s="9"/>
      <c r="D14" s="9"/>
      <c r="E14" s="9"/>
      <c r="F14" s="9"/>
      <c r="G14" s="9"/>
      <c r="H14" s="9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5"/>
  <sheetViews>
    <sheetView workbookViewId="0">
      <selection activeCell="B17" sqref="B17:D19"/>
    </sheetView>
  </sheetViews>
  <sheetFormatPr baseColWidth="10" defaultRowHeight="14.5"/>
  <cols>
    <col min="1" max="1" width="38.453125" customWidth="1"/>
    <col min="2" max="8" width="12.453125" customWidth="1"/>
  </cols>
  <sheetData>
    <row r="1" spans="1:8">
      <c r="A1" s="33" t="s">
        <v>111</v>
      </c>
    </row>
    <row r="3" spans="1:8">
      <c r="A3" s="21" t="s">
        <v>112</v>
      </c>
      <c r="B3" s="39" t="s">
        <v>113</v>
      </c>
      <c r="C3" s="39" t="s">
        <v>114</v>
      </c>
      <c r="D3" s="39" t="s">
        <v>115</v>
      </c>
      <c r="E3" s="39" t="s">
        <v>116</v>
      </c>
      <c r="F3" s="39" t="s">
        <v>117</v>
      </c>
      <c r="G3" s="39" t="s">
        <v>118</v>
      </c>
      <c r="H3" s="39" t="s">
        <v>119</v>
      </c>
    </row>
    <row r="4" spans="1:8">
      <c r="A4" s="20" t="s">
        <v>73</v>
      </c>
      <c r="B4" s="42">
        <v>3.9E-2</v>
      </c>
      <c r="C4" s="42">
        <v>0.156</v>
      </c>
      <c r="D4" s="42">
        <v>0.23199999999999998</v>
      </c>
      <c r="E4" s="42">
        <v>0.23300000000000001</v>
      </c>
      <c r="F4" s="42">
        <v>0.17</v>
      </c>
      <c r="G4" s="42">
        <v>9.8000000000000004E-2</v>
      </c>
      <c r="H4" s="42">
        <v>7.2000000000000008E-2</v>
      </c>
    </row>
    <row r="5" spans="1:8">
      <c r="A5" s="20" t="s">
        <v>74</v>
      </c>
      <c r="B5" s="42">
        <v>2.1000000000000001E-2</v>
      </c>
      <c r="C5" s="42">
        <v>0.11599999999999999</v>
      </c>
      <c r="D5" s="42">
        <v>0.254</v>
      </c>
      <c r="E5" s="42">
        <v>0.221</v>
      </c>
      <c r="F5" s="42">
        <v>0.21299999999999999</v>
      </c>
      <c r="G5" s="42">
        <v>0.10800000000000001</v>
      </c>
      <c r="H5" s="42">
        <v>6.8000000000000005E-2</v>
      </c>
    </row>
    <row r="6" spans="1:8">
      <c r="A6" s="20" t="s">
        <v>75</v>
      </c>
      <c r="B6" s="42">
        <v>3.1E-2</v>
      </c>
      <c r="C6" s="42">
        <v>0.17800000000000002</v>
      </c>
      <c r="D6" s="42">
        <v>0.28300000000000003</v>
      </c>
      <c r="E6" s="42">
        <v>0.222</v>
      </c>
      <c r="F6" s="42">
        <v>0.11</v>
      </c>
      <c r="G6" s="42">
        <v>9.5000000000000001E-2</v>
      </c>
      <c r="H6" s="42">
        <v>8.1000000000000003E-2</v>
      </c>
    </row>
    <row r="8" spans="1:8">
      <c r="A8" s="33" t="s">
        <v>120</v>
      </c>
      <c r="B8" s="7"/>
      <c r="C8" s="7"/>
      <c r="D8" s="7"/>
    </row>
    <row r="10" spans="1:8">
      <c r="A10" s="21"/>
      <c r="B10" s="39" t="s">
        <v>121</v>
      </c>
      <c r="C10" s="39" t="s">
        <v>122</v>
      </c>
      <c r="D10" s="39" t="s">
        <v>123</v>
      </c>
      <c r="E10" s="39" t="s">
        <v>124</v>
      </c>
      <c r="F10" s="39" t="s">
        <v>125</v>
      </c>
      <c r="G10" s="39" t="s">
        <v>126</v>
      </c>
    </row>
    <row r="11" spans="1:8">
      <c r="A11" s="20" t="s">
        <v>73</v>
      </c>
      <c r="B11" s="42">
        <v>0.47799999999999998</v>
      </c>
      <c r="C11" s="42">
        <v>0.20100000000000001</v>
      </c>
      <c r="D11" s="42">
        <v>0.105</v>
      </c>
      <c r="E11" s="42">
        <v>5.2999999999999999E-2</v>
      </c>
      <c r="F11" s="42">
        <v>5.7000000000000002E-2</v>
      </c>
      <c r="G11" s="42">
        <v>0.105</v>
      </c>
    </row>
    <row r="12" spans="1:8">
      <c r="A12" s="20" t="s">
        <v>74</v>
      </c>
      <c r="B12" s="42">
        <v>0.16</v>
      </c>
      <c r="C12" s="42">
        <v>0.19800000000000001</v>
      </c>
      <c r="D12" s="42">
        <v>0.17399999999999999</v>
      </c>
      <c r="E12" s="42">
        <v>0.11599999999999999</v>
      </c>
      <c r="F12" s="42">
        <v>7.2000000000000008E-2</v>
      </c>
      <c r="G12" s="42">
        <v>0.28000000000000003</v>
      </c>
    </row>
    <row r="14" spans="1:8">
      <c r="A14" s="33" t="s">
        <v>127</v>
      </c>
    </row>
    <row r="16" spans="1:8">
      <c r="A16" s="21"/>
      <c r="B16" s="39" t="s">
        <v>75</v>
      </c>
      <c r="C16" s="39" t="s">
        <v>74</v>
      </c>
      <c r="D16" s="39" t="s">
        <v>73</v>
      </c>
    </row>
    <row r="17" spans="1:8">
      <c r="A17" s="20" t="s">
        <v>128</v>
      </c>
      <c r="B17" s="98">
        <v>0.73</v>
      </c>
      <c r="C17" s="98">
        <v>0.59</v>
      </c>
      <c r="D17" s="98">
        <v>0.61</v>
      </c>
    </row>
    <row r="18" spans="1:8">
      <c r="A18" s="20" t="s">
        <v>129</v>
      </c>
      <c r="B18" s="98">
        <v>0.22</v>
      </c>
      <c r="C18" s="98">
        <v>0.14000000000000001</v>
      </c>
      <c r="D18" s="98">
        <v>0.25</v>
      </c>
    </row>
    <row r="19" spans="1:8">
      <c r="A19" s="18" t="s">
        <v>130</v>
      </c>
      <c r="B19" s="99">
        <v>0.05</v>
      </c>
      <c r="C19" s="99">
        <v>0.27</v>
      </c>
      <c r="D19" s="99">
        <v>0.14000000000000001</v>
      </c>
    </row>
    <row r="20" spans="1:8">
      <c r="B20" s="9"/>
      <c r="C20" s="9"/>
      <c r="D20" s="9"/>
      <c r="E20" s="9"/>
      <c r="F20" s="9"/>
    </row>
    <row r="21" spans="1:8">
      <c r="A21" t="s">
        <v>48</v>
      </c>
      <c r="B21" s="9" t="s">
        <v>241</v>
      </c>
      <c r="C21" s="9"/>
      <c r="D21" s="9"/>
      <c r="E21" s="9"/>
      <c r="F21" s="9"/>
    </row>
    <row r="22" spans="1:8">
      <c r="B22" s="9" t="s">
        <v>245</v>
      </c>
      <c r="C22" s="9"/>
      <c r="D22" s="9"/>
      <c r="E22" s="9"/>
      <c r="F22" s="9"/>
    </row>
    <row r="23" spans="1:8">
      <c r="B23" s="9" t="s">
        <v>246</v>
      </c>
      <c r="C23" s="9"/>
      <c r="D23" s="9"/>
      <c r="E23" s="9"/>
      <c r="F23" s="9"/>
    </row>
    <row r="24" spans="1:8">
      <c r="A24" t="s">
        <v>15</v>
      </c>
      <c r="B24" s="9" t="s">
        <v>247</v>
      </c>
      <c r="C24" s="9"/>
      <c r="D24" s="9"/>
      <c r="E24" s="9"/>
      <c r="F24" s="9"/>
    </row>
    <row r="25" spans="1:8">
      <c r="A25" t="s">
        <v>131</v>
      </c>
      <c r="B25" s="9" t="s">
        <v>248</v>
      </c>
      <c r="C25" s="9"/>
      <c r="D25" s="9"/>
      <c r="E25" s="9"/>
      <c r="F25" s="9"/>
    </row>
    <row r="29" spans="1:8">
      <c r="H29" s="4"/>
    </row>
    <row r="30" spans="1:8">
      <c r="H30" s="4"/>
    </row>
    <row r="31" spans="1:8">
      <c r="B31" s="97"/>
      <c r="C31" s="97"/>
      <c r="D31" s="97"/>
      <c r="E31" s="97"/>
      <c r="F31" s="97"/>
      <c r="G31" s="97"/>
      <c r="H31" s="4"/>
    </row>
    <row r="32" spans="1:8">
      <c r="B32" s="97"/>
      <c r="C32" s="97"/>
      <c r="D32" s="97"/>
      <c r="E32" s="97"/>
      <c r="F32" s="97"/>
      <c r="G32" s="97"/>
    </row>
    <row r="33" spans="2:8">
      <c r="B33" s="97"/>
      <c r="C33" s="97"/>
      <c r="D33" s="97"/>
      <c r="E33" s="97"/>
      <c r="F33" s="97"/>
      <c r="G33" s="97"/>
      <c r="H33" s="97"/>
    </row>
    <row r="34" spans="2:8">
      <c r="B34" s="97"/>
      <c r="C34" s="97"/>
      <c r="D34" s="97"/>
      <c r="E34" s="97"/>
      <c r="F34" s="97"/>
      <c r="G34" s="97"/>
      <c r="H34" s="97"/>
    </row>
    <row r="35" spans="2:8">
      <c r="B35" s="97"/>
      <c r="C35" s="97"/>
      <c r="D35" s="97"/>
      <c r="E35" s="97"/>
      <c r="F35" s="97"/>
      <c r="G35" s="97"/>
      <c r="H35" s="97"/>
    </row>
  </sheetData>
  <phoneticPr fontId="7" type="noConversion"/>
  <pageMargins left="0.7" right="0.7" top="0.78740157499999996" bottom="0.78740157499999996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9"/>
  <sheetViews>
    <sheetView workbookViewId="0">
      <selection activeCell="B13" sqref="B13:D13"/>
    </sheetView>
  </sheetViews>
  <sheetFormatPr baseColWidth="10" defaultRowHeight="14.5"/>
  <cols>
    <col min="1" max="1" width="35.453125" customWidth="1"/>
    <col min="2" max="4" width="17" customWidth="1"/>
  </cols>
  <sheetData>
    <row r="1" spans="1:5">
      <c r="A1" s="33" t="s">
        <v>132</v>
      </c>
    </row>
    <row r="3" spans="1:5">
      <c r="A3" s="21"/>
      <c r="B3" s="39" t="s">
        <v>73</v>
      </c>
      <c r="C3" s="39" t="s">
        <v>74</v>
      </c>
      <c r="D3" s="39" t="s">
        <v>75</v>
      </c>
    </row>
    <row r="4" spans="1:5">
      <c r="A4" s="20" t="s">
        <v>133</v>
      </c>
      <c r="B4" s="41">
        <v>0.16</v>
      </c>
      <c r="C4" s="42">
        <v>0.67</v>
      </c>
      <c r="D4" s="41">
        <v>0.41</v>
      </c>
    </row>
    <row r="5" spans="1:5">
      <c r="A5" s="20" t="s">
        <v>134</v>
      </c>
      <c r="B5" s="41">
        <v>0.4</v>
      </c>
      <c r="C5" s="42">
        <v>0.18</v>
      </c>
      <c r="D5" s="41">
        <v>0.4</v>
      </c>
    </row>
    <row r="6" spans="1:5">
      <c r="A6" s="20" t="s">
        <v>135</v>
      </c>
      <c r="B6" s="41">
        <v>0.38</v>
      </c>
      <c r="C6" s="42">
        <v>0.14000000000000001</v>
      </c>
      <c r="D6" s="41">
        <v>0.16</v>
      </c>
    </row>
    <row r="7" spans="1:5">
      <c r="A7" s="20" t="s">
        <v>136</v>
      </c>
      <c r="B7" s="42">
        <v>0.06</v>
      </c>
      <c r="C7" s="42">
        <v>0.01</v>
      </c>
      <c r="D7" s="41">
        <v>0.03</v>
      </c>
    </row>
    <row r="8" spans="1:5">
      <c r="B8" s="1"/>
      <c r="C8" s="1"/>
      <c r="D8" s="1"/>
    </row>
    <row r="10" spans="1:5">
      <c r="A10" s="33" t="s">
        <v>137</v>
      </c>
    </row>
    <row r="12" spans="1:5">
      <c r="A12" s="39"/>
      <c r="B12" s="39" t="s">
        <v>138</v>
      </c>
      <c r="C12" s="39" t="s">
        <v>139</v>
      </c>
      <c r="D12" s="39" t="s">
        <v>140</v>
      </c>
    </row>
    <row r="13" spans="1:5">
      <c r="A13" s="40" t="s">
        <v>75</v>
      </c>
      <c r="B13" s="99">
        <v>0.71</v>
      </c>
      <c r="C13" s="99">
        <v>0.27</v>
      </c>
      <c r="D13" s="99">
        <v>0.02</v>
      </c>
    </row>
    <row r="14" spans="1:5">
      <c r="A14" s="40" t="s">
        <v>74</v>
      </c>
      <c r="B14" s="98">
        <v>0.56999999999999995</v>
      </c>
      <c r="C14" s="98">
        <v>0.37</v>
      </c>
      <c r="D14" s="98">
        <v>0.06</v>
      </c>
    </row>
    <row r="16" spans="1:5">
      <c r="A16" s="9" t="s">
        <v>48</v>
      </c>
      <c r="B16" s="9" t="s">
        <v>241</v>
      </c>
      <c r="C16" s="9"/>
      <c r="D16" s="9"/>
      <c r="E16" s="9"/>
    </row>
    <row r="17" spans="1:5">
      <c r="A17" s="9"/>
      <c r="B17" s="9" t="s">
        <v>245</v>
      </c>
      <c r="C17" s="9"/>
      <c r="D17" s="9"/>
      <c r="E17" s="9"/>
    </row>
    <row r="18" spans="1:5">
      <c r="A18" s="9"/>
      <c r="B18" s="9" t="s">
        <v>243</v>
      </c>
      <c r="C18" s="9"/>
      <c r="D18" s="9"/>
      <c r="E18" s="9"/>
    </row>
    <row r="19" spans="1:5">
      <c r="A19" s="9" t="s">
        <v>15</v>
      </c>
      <c r="B19" s="9" t="s">
        <v>247</v>
      </c>
      <c r="C19" s="9"/>
      <c r="D19" s="9"/>
      <c r="E19" s="9"/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9"/>
  <sheetViews>
    <sheetView workbookViewId="0">
      <selection activeCell="C25" sqref="C25"/>
    </sheetView>
  </sheetViews>
  <sheetFormatPr baseColWidth="10" defaultRowHeight="14.5"/>
  <cols>
    <col min="1" max="1" width="33.81640625" style="3" customWidth="1"/>
    <col min="2" max="2" width="12.26953125" style="3" customWidth="1"/>
    <col min="3" max="3" width="12.54296875" style="3" customWidth="1"/>
    <col min="4" max="4" width="27.453125" style="3" customWidth="1"/>
    <col min="5" max="5" width="11" style="3"/>
    <col min="6" max="6" width="3.453125" style="3" customWidth="1"/>
    <col min="7" max="7" width="27.453125" style="3" customWidth="1"/>
    <col min="8" max="8" width="11" style="3"/>
  </cols>
  <sheetData>
    <row r="1" spans="1:8">
      <c r="A1" s="43" t="s">
        <v>141</v>
      </c>
      <c r="B1" s="44"/>
      <c r="C1" s="44"/>
    </row>
    <row r="2" spans="1:8">
      <c r="A2" s="10"/>
      <c r="B2" s="44"/>
      <c r="C2" s="44"/>
      <c r="D2"/>
      <c r="E2"/>
      <c r="F2"/>
      <c r="G2"/>
    </row>
    <row r="3" spans="1:8">
      <c r="A3" s="45" t="s">
        <v>250</v>
      </c>
      <c r="B3" s="46" t="s">
        <v>142</v>
      </c>
      <c r="C3" s="46" t="s">
        <v>143</v>
      </c>
      <c r="D3"/>
      <c r="E3"/>
      <c r="F3"/>
      <c r="G3"/>
    </row>
    <row r="4" spans="1:8">
      <c r="A4" s="47" t="s">
        <v>144</v>
      </c>
      <c r="B4" s="48" t="s">
        <v>145</v>
      </c>
      <c r="C4" s="50" t="s">
        <v>145</v>
      </c>
      <c r="D4"/>
      <c r="E4"/>
      <c r="F4"/>
      <c r="G4"/>
    </row>
    <row r="5" spans="1:8" ht="16.5">
      <c r="A5" s="47" t="s">
        <v>249</v>
      </c>
      <c r="B5" s="48" t="s">
        <v>146</v>
      </c>
      <c r="C5" s="50" t="s">
        <v>145</v>
      </c>
      <c r="D5"/>
      <c r="E5"/>
      <c r="F5"/>
      <c r="G5"/>
      <c r="H5" s="5"/>
    </row>
    <row r="6" spans="1:8">
      <c r="A6" s="47" t="s">
        <v>147</v>
      </c>
      <c r="B6" s="48" t="s">
        <v>148</v>
      </c>
      <c r="C6" s="50" t="s">
        <v>149</v>
      </c>
      <c r="D6"/>
      <c r="E6"/>
      <c r="F6"/>
      <c r="G6"/>
      <c r="H6" s="5"/>
    </row>
    <row r="7" spans="1:8">
      <c r="A7" s="47" t="s">
        <v>150</v>
      </c>
      <c r="B7" s="48" t="s">
        <v>151</v>
      </c>
      <c r="C7" s="50" t="s">
        <v>152</v>
      </c>
      <c r="D7"/>
      <c r="E7"/>
      <c r="F7"/>
      <c r="G7"/>
      <c r="H7" s="5"/>
    </row>
    <row r="8" spans="1:8">
      <c r="A8" s="47" t="s">
        <v>153</v>
      </c>
      <c r="B8" s="48" t="s">
        <v>154</v>
      </c>
      <c r="C8" s="50" t="s">
        <v>148</v>
      </c>
      <c r="D8"/>
      <c r="E8"/>
      <c r="F8"/>
      <c r="G8"/>
      <c r="H8" s="5"/>
    </row>
    <row r="9" spans="1:8">
      <c r="A9" s="10"/>
      <c r="B9" s="49"/>
      <c r="C9" s="49"/>
      <c r="D9"/>
      <c r="E9"/>
      <c r="F9"/>
      <c r="G9"/>
    </row>
    <row r="10" spans="1:8">
      <c r="A10" s="45" t="s">
        <v>155</v>
      </c>
      <c r="B10" s="46" t="s">
        <v>142</v>
      </c>
      <c r="C10" s="46" t="s">
        <v>143</v>
      </c>
      <c r="D10"/>
      <c r="E10"/>
      <c r="F10"/>
      <c r="G10"/>
    </row>
    <row r="11" spans="1:8">
      <c r="A11" s="47" t="s">
        <v>144</v>
      </c>
      <c r="B11" s="48" t="s">
        <v>156</v>
      </c>
      <c r="C11" s="48" t="s">
        <v>149</v>
      </c>
      <c r="D11"/>
      <c r="E11"/>
      <c r="F11"/>
      <c r="G11"/>
    </row>
    <row r="12" spans="1:8" ht="16.5">
      <c r="A12" s="47" t="s">
        <v>249</v>
      </c>
      <c r="B12" s="48" t="s">
        <v>149</v>
      </c>
      <c r="C12" s="48" t="s">
        <v>157</v>
      </c>
      <c r="D12"/>
      <c r="E12"/>
      <c r="F12"/>
      <c r="G12"/>
    </row>
    <row r="13" spans="1:8">
      <c r="A13" s="47" t="s">
        <v>147</v>
      </c>
      <c r="B13" s="48" t="s">
        <v>148</v>
      </c>
      <c r="C13" s="48" t="s">
        <v>152</v>
      </c>
      <c r="D13"/>
      <c r="E13"/>
      <c r="F13"/>
      <c r="G13"/>
    </row>
    <row r="14" spans="1:8">
      <c r="A14" s="47" t="s">
        <v>158</v>
      </c>
      <c r="B14" s="48" t="s">
        <v>159</v>
      </c>
      <c r="C14" s="48" t="s">
        <v>160</v>
      </c>
      <c r="D14"/>
      <c r="E14"/>
      <c r="F14"/>
      <c r="G14"/>
    </row>
    <row r="15" spans="1:8">
      <c r="A15" s="47" t="s">
        <v>161</v>
      </c>
      <c r="B15" s="48" t="s">
        <v>162</v>
      </c>
      <c r="C15" s="48" t="s">
        <v>163</v>
      </c>
      <c r="D15"/>
      <c r="E15"/>
      <c r="F15"/>
      <c r="G15"/>
    </row>
    <row r="16" spans="1:8">
      <c r="A16" s="10"/>
      <c r="B16" s="44"/>
      <c r="C16" s="44"/>
      <c r="D16"/>
      <c r="E16"/>
      <c r="F16"/>
      <c r="G16"/>
    </row>
    <row r="17" spans="1:7">
      <c r="A17" s="10" t="s">
        <v>48</v>
      </c>
      <c r="B17" s="100" t="s">
        <v>241</v>
      </c>
      <c r="C17" s="9"/>
      <c r="D17" s="9"/>
      <c r="E17" s="9"/>
      <c r="F17"/>
      <c r="G17"/>
    </row>
    <row r="18" spans="1:7">
      <c r="A18" s="10"/>
      <c r="B18" s="100" t="s">
        <v>245</v>
      </c>
      <c r="C18" s="100"/>
      <c r="D18" s="9"/>
      <c r="E18" s="9"/>
      <c r="F18"/>
      <c r="G18"/>
    </row>
    <row r="19" spans="1:7">
      <c r="A19" s="44" t="s">
        <v>164</v>
      </c>
      <c r="B19" s="100" t="s">
        <v>251</v>
      </c>
      <c r="C19" s="100"/>
      <c r="D19" s="100"/>
      <c r="E19" s="100"/>
    </row>
  </sheetData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8"/>
  <sheetViews>
    <sheetView zoomScaleNormal="100" workbookViewId="0">
      <selection activeCell="E21" sqref="E21"/>
    </sheetView>
  </sheetViews>
  <sheetFormatPr baseColWidth="10" defaultColWidth="10.81640625" defaultRowHeight="14.5"/>
  <cols>
    <col min="1" max="1" width="42.453125" style="8" customWidth="1"/>
    <col min="2" max="4" width="16.1796875" style="8" customWidth="1"/>
    <col min="5" max="16384" width="10.81640625" style="8"/>
  </cols>
  <sheetData>
    <row r="1" spans="1:4">
      <c r="A1" s="34" t="s">
        <v>165</v>
      </c>
    </row>
    <row r="2" spans="1:4">
      <c r="A2" s="9"/>
      <c r="B2" s="9"/>
      <c r="C2" s="9"/>
      <c r="D2" s="9"/>
    </row>
    <row r="3" spans="1:4">
      <c r="A3" s="45"/>
      <c r="B3" s="15" t="s">
        <v>73</v>
      </c>
      <c r="C3" s="15" t="s">
        <v>74</v>
      </c>
      <c r="D3" s="53" t="s">
        <v>75</v>
      </c>
    </row>
    <row r="4" spans="1:4">
      <c r="A4" s="13" t="s">
        <v>166</v>
      </c>
      <c r="B4" s="101">
        <v>66.001534919416727</v>
      </c>
      <c r="C4" s="101">
        <v>54.891838741396256</v>
      </c>
      <c r="D4" s="102">
        <v>73.493975903614455</v>
      </c>
    </row>
    <row r="5" spans="1:4">
      <c r="A5" s="47" t="s">
        <v>167</v>
      </c>
      <c r="B5" s="101">
        <v>42.287029930928625</v>
      </c>
      <c r="C5" s="101">
        <v>40.019665683382499</v>
      </c>
      <c r="D5" s="102">
        <v>62.650602409638559</v>
      </c>
    </row>
    <row r="6" spans="1:4">
      <c r="A6" s="13" t="s">
        <v>168</v>
      </c>
      <c r="B6" s="101">
        <v>36.454336147352265</v>
      </c>
      <c r="C6" s="101">
        <v>18.190757128810226</v>
      </c>
      <c r="D6" s="102">
        <v>53.01204819277109</v>
      </c>
    </row>
    <row r="7" spans="1:4">
      <c r="A7" s="47" t="s">
        <v>169</v>
      </c>
      <c r="B7" s="101">
        <v>20.874904067536455</v>
      </c>
      <c r="C7" s="101">
        <v>25.58997050147493</v>
      </c>
      <c r="D7" s="102">
        <v>44.578313253012048</v>
      </c>
    </row>
    <row r="8" spans="1:4">
      <c r="A8" s="47" t="s">
        <v>170</v>
      </c>
      <c r="B8" s="101">
        <v>24.481964696853414</v>
      </c>
      <c r="C8" s="101">
        <v>16.297935103244836</v>
      </c>
      <c r="D8" s="102">
        <v>19.277108433734941</v>
      </c>
    </row>
    <row r="9" spans="1:4">
      <c r="A9" s="47" t="s">
        <v>171</v>
      </c>
      <c r="B9" s="101">
        <v>19.80046047582502</v>
      </c>
      <c r="C9" s="101">
        <v>16.273352999016716</v>
      </c>
      <c r="D9" s="102">
        <v>7.2289156626506017</v>
      </c>
    </row>
    <row r="10" spans="1:4">
      <c r="A10" s="47" t="s">
        <v>172</v>
      </c>
      <c r="B10" s="101">
        <v>16.116653875671528</v>
      </c>
      <c r="C10" s="101">
        <v>12.266470009832842</v>
      </c>
      <c r="D10" s="102">
        <v>13.253012048192772</v>
      </c>
    </row>
    <row r="11" spans="1:4">
      <c r="A11" s="47" t="s">
        <v>173</v>
      </c>
      <c r="B11" s="101">
        <v>8.5955487336914818</v>
      </c>
      <c r="C11" s="101">
        <v>7.7679449360865291</v>
      </c>
      <c r="D11" s="102">
        <v>9.6385542168674707</v>
      </c>
    </row>
    <row r="12" spans="1:4">
      <c r="A12" s="13" t="s">
        <v>174</v>
      </c>
      <c r="B12" s="101">
        <v>5.0652340752110518</v>
      </c>
      <c r="C12" s="101">
        <v>7.3746312684365778</v>
      </c>
      <c r="D12" s="102">
        <v>1.2048192771084338</v>
      </c>
    </row>
    <row r="13" spans="1:4">
      <c r="A13" s="13" t="s">
        <v>175</v>
      </c>
      <c r="B13" s="101">
        <v>17.881811204911742</v>
      </c>
      <c r="C13" s="101">
        <v>29.129793510324486</v>
      </c>
      <c r="D13" s="102">
        <v>16.867469879518072</v>
      </c>
    </row>
    <row r="14" spans="1:4">
      <c r="A14" s="13"/>
      <c r="B14" s="78">
        <f>SUM(B4:B13)</f>
        <v>257.55947812739834</v>
      </c>
      <c r="C14" s="78">
        <f>SUM(C4:C13)</f>
        <v>227.8023598820059</v>
      </c>
      <c r="D14" s="78">
        <f>SUM(D4:D13)</f>
        <v>301.20481927710847</v>
      </c>
    </row>
    <row r="16" spans="1:4">
      <c r="A16" s="8" t="s">
        <v>48</v>
      </c>
      <c r="B16" s="8" t="s">
        <v>176</v>
      </c>
    </row>
    <row r="17" spans="1:2">
      <c r="A17" s="8" t="s">
        <v>15</v>
      </c>
      <c r="B17" s="8" t="s">
        <v>252</v>
      </c>
    </row>
    <row r="18" spans="1:2">
      <c r="A18" s="8" t="s">
        <v>131</v>
      </c>
      <c r="B18" s="8" t="s">
        <v>253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C1155AFA8444B91D8225124B10CF7" ma:contentTypeVersion="2" ma:contentTypeDescription="Ein neues Dokument erstellen." ma:contentTypeScope="" ma:versionID="f4d3788da887561ed7eb2c9b17aa24ff">
  <xsd:schema xmlns:xsd="http://www.w3.org/2001/XMLSchema" xmlns:xs="http://www.w3.org/2001/XMLSchema" xmlns:p="http://schemas.microsoft.com/office/2006/metadata/properties" xmlns:ns2="15e593bb-64ec-4937-81f6-80e50325a0ab" targetNamespace="http://schemas.microsoft.com/office/2006/metadata/properties" ma:root="true" ma:fieldsID="f203a2e7a9f8d13504be79872fd6ab68" ns2:_="">
    <xsd:import namespace="15e593bb-64ec-4937-81f6-80e50325a0a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e593bb-64ec-4937-81f6-80e50325a0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1B6F02A-5D7C-4936-B0E5-6D41C38484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E50D84-BE96-4D75-A9CF-1BBDA029A0CF}">
  <ds:schemaRefs>
    <ds:schemaRef ds:uri="http://schemas.openxmlformats.org/package/2006/metadata/core-properties"/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15e593bb-64ec-4937-81f6-80e50325a0ab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51ACFBD2-F4B2-4B0C-8DC4-75AB5901FCF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5e593bb-64ec-4937-81f6-80e50325a0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15</vt:i4>
      </vt:variant>
    </vt:vector>
  </HeadingPairs>
  <TitlesOfParts>
    <vt:vector size="15" baseType="lpstr">
      <vt:lpstr>Persone attive</vt:lpstr>
      <vt:lpstr>Notorietà tra le persone attive</vt:lpstr>
      <vt:lpstr>Notorietà presso la popolazione</vt:lpstr>
      <vt:lpstr>Caratteristiche sociodemografic</vt:lpstr>
      <vt:lpstr>Gruppi</vt:lpstr>
      <vt:lpstr>Durata</vt:lpstr>
      <vt:lpstr>Mezzi di trasporto</vt:lpstr>
      <vt:lpstr>Importanza</vt:lpstr>
      <vt:lpstr>Pianificazione</vt:lpstr>
      <vt:lpstr>Orientamento</vt:lpstr>
      <vt:lpstr>Statistiche web</vt:lpstr>
      <vt:lpstr>Spese</vt:lpstr>
      <vt:lpstr>Valore aggiunto</vt:lpstr>
      <vt:lpstr>Alloggi</vt:lpstr>
      <vt:lpstr>Organizzazione del viaggio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Lorenz Schweizer</dc:creator>
  <cp:lastModifiedBy>Lorenz Schweizer</cp:lastModifiedBy>
  <dcterms:created xsi:type="dcterms:W3CDTF">2021-02-05T08:50:17Z</dcterms:created>
  <dcterms:modified xsi:type="dcterms:W3CDTF">2021-07-16T08:57:11Z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0x0101000F3C1155AFA8444B91D8225124B10CF7</vt:lpwstr>
  </property>
</Properties>
</file>