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adb.intra.admin.ch\Userhome$\All\Config\Desktop\Monitoring 2020\"/>
    </mc:Choice>
  </mc:AlternateContent>
  <bookViews>
    <workbookView xWindow="2445" yWindow="900" windowWidth="30615" windowHeight="19065" firstSheet="40" activeTab="55"/>
  </bookViews>
  <sheets>
    <sheet name="T 2.1" sheetId="79" r:id="rId1"/>
    <sheet name="T 3.1" sheetId="1" r:id="rId2"/>
    <sheet name="T 3.2" sheetId="3" r:id="rId3"/>
    <sheet name="T 3.3" sheetId="4" r:id="rId4"/>
    <sheet name="F 3.1" sheetId="7" r:id="rId5"/>
    <sheet name="F 3.2" sheetId="80" r:id="rId6"/>
    <sheet name="F 3.3" sheetId="81" r:id="rId7"/>
    <sheet name="T 3.4" sheetId="5" r:id="rId8"/>
    <sheet name="F 4.1 " sheetId="8" r:id="rId9"/>
    <sheet name="T 4.1" sheetId="11" r:id="rId10"/>
    <sheet name="T 4.2" sheetId="10" r:id="rId11"/>
    <sheet name="F 4.2" sheetId="82" r:id="rId12"/>
    <sheet name="T 4.3" sheetId="14" r:id="rId13"/>
    <sheet name="F 4.3" sheetId="15" r:id="rId14"/>
    <sheet name="F 4.4" sheetId="83" r:id="rId15"/>
    <sheet name="F 4.5" sheetId="84" r:id="rId16"/>
    <sheet name="F 4.6" sheetId="85" r:id="rId17"/>
    <sheet name="T 4.4" sheetId="16" r:id="rId18"/>
    <sheet name="T 4.5" sheetId="18" r:id="rId19"/>
    <sheet name="T 4.6" sheetId="19" r:id="rId20"/>
    <sheet name="F 4.7" sheetId="20" r:id="rId21"/>
    <sheet name="F 5.1" sheetId="22" r:id="rId22"/>
    <sheet name="F 5.2" sheetId="23" r:id="rId23"/>
    <sheet name="F 5.3" sheetId="24" r:id="rId24"/>
    <sheet name="F 5.4" sheetId="25" r:id="rId25"/>
    <sheet name="F 5.5" sheetId="86" r:id="rId26"/>
    <sheet name="F 5.6" sheetId="26" r:id="rId27"/>
    <sheet name="F 5.7" sheetId="27" r:id="rId28"/>
    <sheet name="F 5.8" sheetId="28" r:id="rId29"/>
    <sheet name="T 6.1" sheetId="87" r:id="rId30"/>
    <sheet name="F 6.1" sheetId="30" r:id="rId31"/>
    <sheet name="T 6.2" sheetId="32" r:id="rId32"/>
    <sheet name="T 6.3" sheetId="33" r:id="rId33"/>
    <sheet name="F 6.2" sheetId="31" r:id="rId34"/>
    <sheet name="F 6.3" sheetId="34" r:id="rId35"/>
    <sheet name="F 6.4" sheetId="35" r:id="rId36"/>
    <sheet name="F 7.1" sheetId="36" r:id="rId37"/>
    <sheet name="F 7.2" sheetId="37" r:id="rId38"/>
    <sheet name="F 7.3" sheetId="40" r:id="rId39"/>
    <sheet name="F 7.4" sheetId="88" r:id="rId40"/>
    <sheet name="F 8.1" sheetId="41" r:id="rId41"/>
    <sheet name="F 8.2" sheetId="42" r:id="rId42"/>
    <sheet name="F 8.3" sheetId="43" r:id="rId43"/>
    <sheet name="F 8.5" sheetId="45" r:id="rId44"/>
    <sheet name="F 8.6" sheetId="46" r:id="rId45"/>
    <sheet name="F 8.7" sheetId="89" r:id="rId46"/>
    <sheet name="F 8.8" sheetId="90" r:id="rId47"/>
    <sheet name="F 9.1" sheetId="47" r:id="rId48"/>
    <sheet name="F 9.2" sheetId="48" r:id="rId49"/>
    <sheet name="F 9.3" sheetId="49" r:id="rId50"/>
    <sheet name="F 9.4" sheetId="50" r:id="rId51"/>
    <sheet name="T 10.1" sheetId="91" r:id="rId52"/>
    <sheet name="T 10.2" sheetId="92" r:id="rId53"/>
    <sheet name="T 10.3" sheetId="93" r:id="rId54"/>
    <sheet name="F 11.1" sheetId="94" r:id="rId55"/>
    <sheet name="F 11.2" sheetId="95" r:id="rId56"/>
    <sheet name="F 11.3" sheetId="68" r:id="rId57"/>
    <sheet name="F 11.4" sheetId="69" r:id="rId58"/>
    <sheet name="F 11.5" sheetId="70" r:id="rId59"/>
    <sheet name="F 11.6" sheetId="97" r:id="rId60"/>
    <sheet name="F 11.7" sheetId="98" r:id="rId61"/>
    <sheet name="F 11.8" sheetId="99" r:id="rId62"/>
    <sheet name="F 12.1" sheetId="76" r:id="rId63"/>
    <sheet name="F 12.2" sheetId="77" r:id="rId64"/>
    <sheet name="T 13.1" sheetId="78" r:id="rId65"/>
    <sheet name="T 13.2" sheetId="96" r:id="rId6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8" l="1"/>
  <c r="G6" i="8"/>
  <c r="G7" i="8"/>
  <c r="G5" i="8"/>
  <c r="G4" i="8"/>
</calcChain>
</file>

<file path=xl/sharedStrings.xml><?xml version="1.0" encoding="utf-8"?>
<sst xmlns="http://schemas.openxmlformats.org/spreadsheetml/2006/main" count="1012" uniqueCount="615">
  <si>
    <t>T 2.1</t>
  </si>
  <si>
    <t>Indicateurs relatifs au réseau d’itinéraires La Suisse à vélo de SuisseMobile</t>
  </si>
  <si>
    <t>Nombre d’itinéraires</t>
  </si>
  <si>
    <t>Longueur totale
(en kilomètres)</t>
  </si>
  <si>
    <t xml:space="preserve">Nationaux </t>
  </si>
  <si>
    <t>Régionaux</t>
  </si>
  <si>
    <t>Locaux</t>
  </si>
  <si>
    <t>Total</t>
  </si>
  <si>
    <t>Source : SuisseMobile – La Suisse à vélo 2021</t>
  </si>
  <si>
    <t>T 3.1</t>
  </si>
  <si>
    <t xml:space="preserve">Vue d’ensemble de la pratique du vélo et du VTT </t>
  </si>
  <si>
    <t>Citation (en % de la population)</t>
  </si>
  <si>
    <t>Nombre de personnes (extrapolation en milliers)</t>
  </si>
  <si>
    <t>Âge moyen (ans)</t>
  </si>
  <si>
    <t>Part des femmes (en %)</t>
  </si>
  <si>
    <t>Fréquence de la pratique (nombre moyen de jours par an)</t>
  </si>
  <si>
    <t>Nombre moyen d’heures par activité</t>
  </si>
  <si>
    <t>Nombre moyen d’heures par année</t>
  </si>
  <si>
    <t>Nombre d’heures de pratique par la population résidante (en millions h)</t>
  </si>
  <si>
    <t>Pratique du vélo (total, hors VTT)</t>
  </si>
  <si>
    <t xml:space="preserve">   - Vélo de course</t>
  </si>
  <si>
    <t xml:space="preserve">   - Vélo électrique</t>
  </si>
  <si>
    <t>Pratique du VTT</t>
  </si>
  <si>
    <t xml:space="preserve">Jeu de données : Sport Suisse 2020. Nombre de personnes interrogées : 12 120. </t>
  </si>
  <si>
    <t>T 3.2</t>
  </si>
  <si>
    <t xml:space="preserve">Évolution de la pratique du vélo et du VTT de 2007 à 2019 (parts en % et extrapolation en milliers) </t>
  </si>
  <si>
    <t>Part de la population résidante (15 à 74 ans)</t>
  </si>
  <si>
    <t>Part de la population résidante (15 ans et plus)*</t>
  </si>
  <si>
    <t>Nombre de personnes (extrapolation en milliers)*</t>
  </si>
  <si>
    <t>Pratique du vélo</t>
  </si>
  <si>
    <t>Jeux de données : Sport Suisse 2008, 2014 et 2020. Nombre de personnes interrogées : 2007 : 10 262 ; 2013 : 10 652 ; 2019 : 12 120. Remarque : * l’univers de l’enquête Sport Suisse 2020 est la population résidante suisse de 15 ans et plus, tandis que dans les deux éditions précédentes de l’enquête, l’univers se limitait à la population résidante suisse de 15 à 74 ans. Cet élargissement de l’univers aux personnes de plus de 74 ans est pris en compte dans l’extrapolation. Une petite partie de l’augmentation du nombre de personnes est donc attribuable au groupe d’âge des plus de 74 ans. L’extrapolation tient compte également de la croissance de la population suisse.</t>
  </si>
  <si>
    <t>T 3.3</t>
  </si>
  <si>
    <t xml:space="preserve">Fréquence (nombre de jours par an) et durée (minutes/heures par activité) d’utilisation du vélo (parts en % de tous les cyclistes) </t>
  </si>
  <si>
    <t>1 à 5 jours</t>
  </si>
  <si>
    <t>6 à 10 jours</t>
  </si>
  <si>
    <t>11 à 20 jours</t>
  </si>
  <si>
    <t>21 à 50 jours</t>
  </si>
  <si>
    <t>51 à 100 jours</t>
  </si>
  <si>
    <t>101 à 200 jours</t>
  </si>
  <si>
    <t>Plus de 200 jours</t>
  </si>
  <si>
    <t>Jusqu’à 30 min</t>
  </si>
  <si>
    <t>31 min à 1 h</t>
  </si>
  <si>
    <t>&gt; 1 h à 2 h</t>
  </si>
  <si>
    <t>&gt; 2 h à 3 h</t>
  </si>
  <si>
    <t>&gt; 3 h à 5 h</t>
  </si>
  <si>
    <t>Plus de 5 h</t>
  </si>
  <si>
    <t xml:space="preserve">Jeu de données : Sport Suisse 2020. Nombre de personnes interrogées : 12 120 (5089 cyclistes). Remarque : les cellules du tableau avec au moins 5 % de cyclistes sont plus foncées. </t>
  </si>
  <si>
    <t>F 3.1</t>
  </si>
  <si>
    <t xml:space="preserve">Fréquence d’utilisation du vélo électrique (parts en % des utilisateurs selon le nombre de jours d’utilisation) </t>
  </si>
  <si>
    <t>1 à 5
jours</t>
  </si>
  <si>
    <t>6 à 10
jours</t>
  </si>
  <si>
    <t>11 à 20
jours</t>
  </si>
  <si>
    <t>21 à 50
jours</t>
  </si>
  <si>
    <t>51 à 100
jours</t>
  </si>
  <si>
    <t>101 à 200
jours</t>
  </si>
  <si>
    <t>Plus de 200 jours</t>
  </si>
  <si>
    <t xml:space="preserve">Jeu de données : Sport Suisse 2020. Nombre de personnes interrogées : 11 301 (1140 utilisateurs de vélo électrique). </t>
  </si>
  <si>
    <t>F 3.2</t>
  </si>
  <si>
    <t xml:space="preserve">Durée d’utilisation du vélo électrique par jour d’utilisation (parts en % de tous les utilisateurs) </t>
  </si>
  <si>
    <t>31 min à
1 h</t>
  </si>
  <si>
    <t>&gt; 1 h à
2 h</t>
  </si>
  <si>
    <t>&gt; 2 h à
3 h</t>
  </si>
  <si>
    <t>&gt; 3 h à
5 h</t>
  </si>
  <si>
    <t xml:space="preserve">Jeu de données : Sport Suisse 2020. Nombre de personnes interrogées : 12 120 (610 citant le vélo électrique comme activité physique ou sportive pratiquée) </t>
  </si>
  <si>
    <t>F 3.3</t>
  </si>
  <si>
    <t xml:space="preserve">Utilisation du vélo dans la vie de tous les jours et pour des tours (parts en %)  </t>
  </si>
  <si>
    <t>Uniquement dans la vie de tous les jours</t>
  </si>
  <si>
    <t>Surtout dans la vie de tous les jours</t>
  </si>
  <si>
    <t>Dans la vie de tous les jours et pour des tours à peu près à la même fréquence</t>
  </si>
  <si>
    <t>Surtout pour des tours</t>
  </si>
  <si>
    <t>Uniquement pour des tours</t>
  </si>
  <si>
    <t xml:space="preserve">Jeu de données : Sport Suisse 2020. Nombre de personnes interrogées : 11 301 (cyclistes : 4417). Réponse à la question : « Faites-vous du vélo surtout dans la vie de tous les jours ou faites-vous aussi des tours plus ou moins longs pendant vos loisirs ? » </t>
  </si>
  <si>
    <t>T 3.4</t>
  </si>
  <si>
    <t>Utilisation du vélo pour des tours d’au moins trois heures (parts en % et extrapolation à l’ensemble de la population résidante en milliers)</t>
  </si>
  <si>
    <t>Part de tous les cyclistes de loisirs</t>
  </si>
  <si>
    <t xml:space="preserve">Part de tous les cyclistes </t>
  </si>
  <si>
    <t>Part de la population résidante</t>
  </si>
  <si>
    <t>Jeu de données : Sport Suisse 2020. Nombre de personnes interrogées : 11 301.</t>
  </si>
  <si>
    <t>F 4.1</t>
  </si>
  <si>
    <t>Utilisation des itinéraires cyclables balisés et comparaison avec d’autres infrastructures (part en % de la population résidante qui avait utilisé les infrastructures dans les douze mois précédents)</t>
  </si>
  <si>
    <t>Au moins une fois par semaine</t>
  </si>
  <si>
    <t>Au moins une fois par mois</t>
  </si>
  <si>
    <t>Plusieurs fois par an</t>
  </si>
  <si>
    <t>Plus rarement</t>
  </si>
  <si>
    <t>Chemins de randonnée pédestre balisés</t>
  </si>
  <si>
    <t>Itinéraires cyclables balisés</t>
  </si>
  <si>
    <t>Chemins de VTT balisés</t>
  </si>
  <si>
    <t>Sentiers de VTT, pistes de descente</t>
  </si>
  <si>
    <t>Installations pour BMX et cycloparcs</t>
  </si>
  <si>
    <t xml:space="preserve">Jeu de données : Sport Suisse 2020. Nombre de personnes interrogées : 11 301. </t>
  </si>
  <si>
    <t>T 4.1</t>
  </si>
  <si>
    <t>Notoriété et utilisation des itinéraires de La Suisse à vélo</t>
  </si>
  <si>
    <t>Part en % de tous les cyclistes</t>
  </si>
  <si>
    <t>Nombre de personnes (extrapolation)</t>
  </si>
  <si>
    <t>Part en %</t>
  </si>
  <si>
    <t>Variation
2013-2019
en points de pourcentage*</t>
  </si>
  <si>
    <t>Extrapolation en milliers</t>
  </si>
  <si>
    <t>Augmentation
2013-2019
en milliers*</t>
  </si>
  <si>
    <t>Connaissent les itinéraires</t>
  </si>
  <si>
    <t>Utilisent les itinéraires</t>
  </si>
  <si>
    <t>Jeu de données : Sport Suisse 2020. Nombre de personnes interrogées : 11 301. Remarque : * la variation se réfère à la population résidante de 15 à 74 ans. L’augmentation du nombre de personnes tient compte à la fois de l’augmentation de la part de la population résidante suisse connaissant ou utilisant les itinéraires et de la croissance de cette population.</t>
  </si>
  <si>
    <t>T 4.2</t>
  </si>
  <si>
    <t>Utilisation du vélo électrique sur les itinéraires de La Suisse à vélo (parts en %)</t>
  </si>
  <si>
    <t>Vélo électrique avec assistance jusqu’à 25 km/h (pas de plaque)</t>
  </si>
  <si>
    <t>Vélo électrique avec assistance jusqu’à 45 km/h (plaque jaune)</t>
  </si>
  <si>
    <t>Total vélo électrique</t>
  </si>
  <si>
    <t>Tous les trajets à vélo</t>
  </si>
  <si>
    <t xml:space="preserve">     Tours et voyages à vélo</t>
  </si>
  <si>
    <t xml:space="preserve">     Autres buts</t>
  </si>
  <si>
    <t>Itinéraire de La Suisse à vélo choisi sciemment</t>
  </si>
  <si>
    <t>Jeu de données : enquête La Suisse à vélo 2019. Nombre de personnes interrogées : 2118.</t>
  </si>
  <si>
    <t>F 4.2</t>
  </si>
  <si>
    <t>Nombre de jours d’utilisation par an des itinéraires de La Suisse à vélo (part en % des utilisateurs)</t>
  </si>
  <si>
    <t>1 à 2
jours</t>
  </si>
  <si>
    <t>3 à 5
jours</t>
  </si>
  <si>
    <t>Plus de 50
jours</t>
  </si>
  <si>
    <t xml:space="preserve">Jeu de données : Sport Suisse 2020. Nombre de personnes interrogées : 11 301 (1732 utilisateurs des itinéraires de La Suisse à vélo). </t>
  </si>
  <si>
    <t>T 4.3</t>
  </si>
  <si>
    <t>Durée (en heures) des trajets et tours à vélo et distance parcourue (en kilomètres)</t>
  </si>
  <si>
    <t>Durée des trajets</t>
  </si>
  <si>
    <t>Temps de roulage</t>
  </si>
  <si>
    <t>Distance parcourue</t>
  </si>
  <si>
    <t>Moyenne arithmétique</t>
  </si>
  <si>
    <t>Médiane</t>
  </si>
  <si>
    <t>F 4.3</t>
  </si>
  <si>
    <t>Distribution des temps de roulage par journée de tour (part en % des cyclistes)</t>
  </si>
  <si>
    <t>Tours et voyages à vélo</t>
  </si>
  <si>
    <t>Tours et voyages sur itinéraires de La Suisse à vélo choisis sciemment</t>
  </si>
  <si>
    <t>Jusqu’à 1 h</t>
  </si>
  <si>
    <t>&gt; 3 h à
4 h</t>
  </si>
  <si>
    <t>&gt; 4 h à
5 h</t>
  </si>
  <si>
    <t>&gt; 5 h à
6 h</t>
  </si>
  <si>
    <t>Plus de 6 h</t>
  </si>
  <si>
    <t>F 4.4</t>
  </si>
  <si>
    <t>Distribution des temps de roulage par journée de tour selon le type de vélo utilisé (part en % des cyclistes)</t>
  </si>
  <si>
    <t>Tous les tours à vélo</t>
  </si>
  <si>
    <t>Tours à vélo électrique</t>
  </si>
  <si>
    <t>Tours à vélo non électrique</t>
  </si>
  <si>
    <t>Jeu de données : enquête La Suisse à vélo 2019. Nombre de personnes interrogées : 2118 (1138 lors de tours et voyages à vélo).</t>
  </si>
  <si>
    <t>F 4.5</t>
  </si>
  <si>
    <t>Distribution des distances parcourues par journée de tour (part en % des cyclistes)</t>
  </si>
  <si>
    <t>Jusqu’à 20 km</t>
  </si>
  <si>
    <t>21 à 40 km</t>
  </si>
  <si>
    <t>41 à 60 km</t>
  </si>
  <si>
    <t>61 à 80 km</t>
  </si>
  <si>
    <t>81 à 100 km</t>
  </si>
  <si>
    <t>Plus de 100 km</t>
  </si>
  <si>
    <t>F 4.6</t>
  </si>
  <si>
    <t>Distribution des distances parcourues par journée de tour selon le type de vélo utilisé (part en % des cyclistes)</t>
  </si>
  <si>
    <t>T 4.4</t>
  </si>
  <si>
    <t xml:space="preserve">Importance de l’utilisation des itinéraires de La Suisse à vélo par la population résidante suisse en 2013 et 2019 (estimations) </t>
  </si>
  <si>
    <t>Durée d’utilisation</t>
  </si>
  <si>
    <t>Part de la population résidante utilisant les itinéraires de La Suisse à vélo</t>
  </si>
  <si>
    <t xml:space="preserve">Nombre de jours d’utilisation des itinéraires (médiane) </t>
  </si>
  <si>
    <t>5 jours</t>
  </si>
  <si>
    <t>Durée des trajets et tours à vélo sur les itinéraires et distance parcourue (médianes)</t>
  </si>
  <si>
    <t>3 h</t>
  </si>
  <si>
    <t>50 km</t>
  </si>
  <si>
    <t>55 km</t>
  </si>
  <si>
    <t>Nombre d’heures et de kilomètres par personne et par année (médianes)</t>
  </si>
  <si>
    <t>15 h</t>
  </si>
  <si>
    <t>250 km</t>
  </si>
  <si>
    <t>275 km</t>
  </si>
  <si>
    <t>Durée d’utilisation des itinéraires et distance parcourue (extrapolations)*</t>
  </si>
  <si>
    <t>11 millions h</t>
  </si>
  <si>
    <t>190 millions km</t>
  </si>
  <si>
    <t>17 millions h</t>
  </si>
  <si>
    <t>315 millions km</t>
  </si>
  <si>
    <t>Jeux de données : Sport Suisse 2014 et 2020 ; enquêtes La Suisse à vélo 2013 et 2019. Nombre de personnes interrogées : Sport Suisse 2013 : 10 652 ; 2019 : 11 301 ; enquêtes La Suisse à vélo 2013 : 2 859 ; 2019 : 2118. * Les extrapolations tiennent compte de la croissance de la population suisse.</t>
  </si>
  <si>
    <t>T 4.5</t>
  </si>
  <si>
    <t>Buts des trajets sur les itinéraires de La Suisse à vélo</t>
  </si>
  <si>
    <t>Part de tous les cyclistes</t>
  </si>
  <si>
    <t>Trajets sur itinéraires de La Suisse à vélo choisis sciemment</t>
  </si>
  <si>
    <t>Entraînement</t>
  </si>
  <si>
    <t>Trajet vers un lieu de loisirs</t>
  </si>
  <si>
    <t>Trajet vers le lieu de travail ou de formation</t>
  </si>
  <si>
    <t>Visite d’autres personnes</t>
  </si>
  <si>
    <t>Achats</t>
  </si>
  <si>
    <t>Autre but</t>
  </si>
  <si>
    <t>T 4.6</t>
  </si>
  <si>
    <t xml:space="preserve">Types d’utilisation des itinéraires (parts en %)  </t>
  </si>
  <si>
    <t>Toutes les utilisations</t>
  </si>
  <si>
    <t xml:space="preserve">Trajets et tours d’un jour sans nuitée en dehors du domicile </t>
  </si>
  <si>
    <t>Trajets et tours d’un jour lors de séjours de vacances</t>
  </si>
  <si>
    <t>Tours de plusieurs jours</t>
  </si>
  <si>
    <t xml:space="preserve">Jeu de données : enquête La Suisse à vélo 2019. Nombre de personnes interrogées : 2118. </t>
  </si>
  <si>
    <t>F 4.7</t>
  </si>
  <si>
    <t xml:space="preserve">Relation entre le but des trajets à vélo et le type d’utilisation des itinéraires (parts en %) </t>
  </si>
  <si>
    <t>Trajet d’entraînement</t>
  </si>
  <si>
    <t>Autres buts</t>
  </si>
  <si>
    <t>F 5.1</t>
  </si>
  <si>
    <t>Pratique du vélo et utilisation des itinéraires de La Suisse à vélo selon le sexe et l’âge (parts en % des groupes de population concernés)</t>
  </si>
  <si>
    <t>Pratique du vélo (sous toutes ses formes)</t>
  </si>
  <si>
    <t>Vélo électrique</t>
  </si>
  <si>
    <t>Utilisation des itinéraires de La Suisse à vélo</t>
  </si>
  <si>
    <t>Population totale</t>
  </si>
  <si>
    <t xml:space="preserve">Femmes </t>
  </si>
  <si>
    <t>Hommes</t>
  </si>
  <si>
    <t>15 à 29 ans</t>
  </si>
  <si>
    <t>30 à 44 ans</t>
  </si>
  <si>
    <t>45 à 59 ans</t>
  </si>
  <si>
    <t>60 à 74 ans</t>
  </si>
  <si>
    <t>75 ans et plus</t>
  </si>
  <si>
    <t>Jeu de données : Sport Suisse 2020. Nombre de personnes interrogées : 12 120 (11 301 utilisateurs des itinéraires de La Suisse à vélo).</t>
  </si>
  <si>
    <t>F 5.2</t>
  </si>
  <si>
    <t>Pratique du vélo et utilisation des itinéraires de La Suisse à vélo selon le sexe et l’âge, avec présentation séparée femmes/hommes (parts en % dans les différents groupes d’âge)</t>
  </si>
  <si>
    <t>Femmes</t>
  </si>
  <si>
    <t>15 à 29</t>
  </si>
  <si>
    <t>30 à 44</t>
  </si>
  <si>
    <t>45 à 59</t>
  </si>
  <si>
    <t>60 à 74</t>
  </si>
  <si>
    <t>75 et plus</t>
  </si>
  <si>
    <t>F 5.3</t>
  </si>
  <si>
    <t xml:space="preserve">	Évolution de la pratique du vélo et de l’utilisation des itinéraires de La Suisse à vélo selon le sexe et l’âge de 2007 à 2019 (parts en % dans les différents groupes d’âge)</t>
  </si>
  <si>
    <t>Pratique du vélo en 2007</t>
  </si>
  <si>
    <t>Pratique du vélo en 2013</t>
  </si>
  <si>
    <t>Pratique du vélo en 2019</t>
  </si>
  <si>
    <t>Utilisation des itinéraires de La Suisse à vélo en 2013</t>
  </si>
  <si>
    <t>Utilisation des itinéraires de La Suisse à vélo en 2019</t>
  </si>
  <si>
    <t>Jeux de données : Sport Suisse 2008, 2014 et 2020. Nombre de personnes interrogées : 2007 : 10 262 ; 2013 : 10 652 ; 2019 : 12 120 (11 301 utilisateurs des itinéraires de La Suisse à vélo).</t>
  </si>
  <si>
    <t>F 5.4</t>
  </si>
  <si>
    <t>Pratique du vélo et utilisation des itinéraires de La Suisse à vélo selon le niveau d’éducation, la situation professionnelle, le revenu du ménage et la nationalité (parts en % des groupes de population concernés)</t>
  </si>
  <si>
    <t>Scolarité obligatoire</t>
  </si>
  <si>
    <t>Apprentissage</t>
  </si>
  <si>
    <t>École de degré diplôme, maturité</t>
  </si>
  <si>
    <t>Formation professionnelle supérieure / École supérieure / Haute école spécialisée</t>
  </si>
  <si>
    <t>Université / Haute école</t>
  </si>
  <si>
    <t>Employé / Ouvrier</t>
  </si>
  <si>
    <t>Cadre inférieur / moyen</t>
  </si>
  <si>
    <t>Cadre supérieur, direction</t>
  </si>
  <si>
    <t>Activité indépendante</t>
  </si>
  <si>
    <t>Jusqu’à CHF 5000</t>
  </si>
  <si>
    <t>CHF 5001 à CHF 9000</t>
  </si>
  <si>
    <t>Plus de CHF 9000</t>
  </si>
  <si>
    <t>Nationalité suisse</t>
  </si>
  <si>
    <t>Nationalité étrangère</t>
  </si>
  <si>
    <t>F 5.5</t>
  </si>
  <si>
    <t xml:space="preserve">Types d’utilisation du vélo selon le sexe et l’âge (part en %) </t>
  </si>
  <si>
    <t>Tous les cyclistes</t>
  </si>
  <si>
    <t xml:space="preserve">Jeu de données : Sport Suisse 2020. Nombre de personnes interrogées : 11 301 (4417 cyclistes). Réponse à la question : « Faites-vous du vélo surtout dans la vie de tous les jours ou faites-vous aussi des tours plus ou moins longs pendant vos loisirs ? » </t>
  </si>
  <si>
    <t>F 5.6</t>
  </si>
  <si>
    <t>Pratique du vélo et utilisation des itinéraires de La Suisse à vélo selon la région et le type d’habitat (lieu de domicile des personnes, parts en %)</t>
  </si>
  <si>
    <t>Toute la Suisse</t>
  </si>
  <si>
    <t>Suisse alémanique</t>
  </si>
  <si>
    <t>Suisse romande</t>
  </si>
  <si>
    <t>Suisse italienne</t>
  </si>
  <si>
    <t>Région lémanique</t>
  </si>
  <si>
    <t>Espace Mittelland</t>
  </si>
  <si>
    <t>Suisse nord-occidentale</t>
  </si>
  <si>
    <t>Zurich</t>
  </si>
  <si>
    <t>Suisse orientale</t>
  </si>
  <si>
    <t>Suisse centrale</t>
  </si>
  <si>
    <t>Tessin</t>
  </si>
  <si>
    <t>Villes</t>
  </si>
  <si>
    <t>Agglomérations</t>
  </si>
  <si>
    <t>Communes rurales</t>
  </si>
  <si>
    <t>F 5.7</t>
  </si>
  <si>
    <t>Types d’utilisation du vélo selon la région linguistique (parts en %)</t>
  </si>
  <si>
    <t xml:space="preserve">Jeu de données : Sport Suisse 2020. Nombre de personnes interrogées : 11 301 (4417 cyclistes). Réponse à la question : « Faites-vous du vélo surtout dans la vie de tous les jours ou faites-vous aussi des tours plus ou moins longs pendant vos loisirs ? » </t>
  </si>
  <si>
    <t>F 5.8</t>
  </si>
  <si>
    <t xml:space="preserve">Motivations sportives des cyclistes (parts en %) </t>
  </si>
  <si>
    <t>Tout à fait vrai</t>
  </si>
  <si>
    <t>Plutôt vrai</t>
  </si>
  <si>
    <t>En partie vrai</t>
  </si>
  <si>
    <t>Plutôt faux</t>
  </si>
  <si>
    <t>Totalement faux</t>
  </si>
  <si>
    <t>Pour ma santé</t>
  </si>
  <si>
    <t>Pour être en forme</t>
  </si>
  <si>
    <t>Pour être dans la nature</t>
  </si>
  <si>
    <t>Pour le plaisir de bouger</t>
  </si>
  <si>
    <t>Pour me détendre</t>
  </si>
  <si>
    <t>Pour évacuer le stress</t>
  </si>
  <si>
    <t>Pour ma silhouette</t>
  </si>
  <si>
    <t>Pour rencontrer des amis et des connaissances</t>
  </si>
  <si>
    <t>Pour faire quelque chose en groupe</t>
  </si>
  <si>
    <t>Pour atteindre des objectifs sportifs</t>
  </si>
  <si>
    <t>Pour tester mon courage</t>
  </si>
  <si>
    <t>Pour me mesurer aux autres</t>
  </si>
  <si>
    <t>Parce que j’aime la compétition</t>
  </si>
  <si>
    <t>Jeu de données : Sport Suisse 2020. Nombre de personnes interrogées : 9433 (courage) et 9544 (santé) (uniquement personnes pratiquant un sport ; 4271 à 4311 cyclistes).</t>
  </si>
  <si>
    <t>T 6.1</t>
  </si>
  <si>
    <t xml:space="preserve">Part des tours de plusieurs jours (en %)  </t>
  </si>
  <si>
    <t>F 6.1</t>
  </si>
  <si>
    <t>Durée des tours à vélo de plusieurs jours (parts en %)</t>
  </si>
  <si>
    <t>Tous les tours de plusieurs jours</t>
  </si>
  <si>
    <t>Tours de plusieurs jours sur itinéraires de La Suisse à vélo choisis sciemment</t>
  </si>
  <si>
    <t>2 jours</t>
  </si>
  <si>
    <t>3 jours</t>
  </si>
  <si>
    <t>4 à 8 jours</t>
  </si>
  <si>
    <t>Plus de 8 jours</t>
  </si>
  <si>
    <t>Jeu de données : enquête La Suisse à vélo 2019. Nombre de personnes interrogées : 2118 (394 cyclistes effectuant un tour de plusieurs jours).</t>
  </si>
  <si>
    <t>T 6.2</t>
  </si>
  <si>
    <t>Organisation des tours de plusieurs jours (parts en %)</t>
  </si>
  <si>
    <t>Organisé par soi-même</t>
  </si>
  <si>
    <t>Par une agence de voyage ou un autre prestataire</t>
  </si>
  <si>
    <t>Par d’autres (amis, connaissances, etc.)</t>
  </si>
  <si>
    <r>
      <t xml:space="preserve">Jeux de données : enquêtes La Suisse à vélo 2013 et 2019. Nombre de personnes interrogées en 2013 : 830 (125 lors de tours de plusieurs jours ; sans questionnaire en ligne SuisseMobile, uniquement questionnaire pour précisions </t>
    </r>
    <r>
      <rPr>
        <i/>
        <sz val="9"/>
        <color theme="1"/>
        <rFont val="Calibri"/>
        <family val="2"/>
        <scheme val="minor"/>
      </rPr>
      <t>[follow-up]</t>
    </r>
    <r>
      <rPr>
        <sz val="9"/>
        <color theme="1"/>
        <rFont val="Calibri"/>
        <family val="2"/>
        <scheme val="minor"/>
      </rPr>
      <t>) ; 2019 :</t>
    </r>
    <r>
      <rPr>
        <sz val="9"/>
        <color theme="1"/>
        <rFont val="Calibri"/>
        <family val="2"/>
        <scheme val="minor"/>
      </rPr>
      <t xml:space="preserve"> </t>
    </r>
    <r>
      <rPr>
        <sz val="9"/>
        <color theme="1"/>
        <rFont val="Calibri"/>
        <family val="2"/>
        <scheme val="minor"/>
      </rPr>
      <t>2118 (394 cyclistes effectuant un tour de plusieurs jours).</t>
    </r>
    <r>
      <rPr>
        <sz val="9"/>
        <color theme="1"/>
        <rFont val="Calibri"/>
        <family val="2"/>
        <scheme val="minor"/>
      </rPr>
      <t xml:space="preserve"> </t>
    </r>
    <r>
      <rPr>
        <sz val="9"/>
        <color theme="1"/>
        <rFont val="Calibri"/>
        <family val="2"/>
        <scheme val="minor"/>
      </rPr>
      <t>Remarque :</t>
    </r>
    <r>
      <rPr>
        <sz val="9"/>
        <color theme="1"/>
        <rFont val="Calibri"/>
        <family val="2"/>
        <scheme val="minor"/>
      </rPr>
      <t xml:space="preserve"> </t>
    </r>
    <r>
      <rPr>
        <sz val="9"/>
        <color theme="1"/>
        <rFont val="Calibri"/>
        <family val="2"/>
        <scheme val="minor"/>
      </rPr>
      <t>en raison du petit nombre de cas de l’enquête de 2013, les pourcentages sont présentés entre parenthèses et les variations entre 2013 et 2019 doivent être interprétées avec prudence.</t>
    </r>
    <r>
      <rPr>
        <sz val="9"/>
        <color theme="1"/>
        <rFont val="Calibri"/>
        <family val="2"/>
        <scheme val="minor"/>
      </rPr>
      <t xml:space="preserve"> </t>
    </r>
  </si>
  <si>
    <t>T 6.3</t>
  </si>
  <si>
    <t xml:space="preserve">Durée moyenne des vacances et nombre de jours de vacances avec des tours à vélo </t>
  </si>
  <si>
    <t>Durée des vacances</t>
  </si>
  <si>
    <t>Jours avec tour à vélo</t>
  </si>
  <si>
    <t>Tous les vacanciers</t>
  </si>
  <si>
    <t>Visiteurs domiciliés en Suisse</t>
  </si>
  <si>
    <t>Visiteurs étrangers</t>
  </si>
  <si>
    <t xml:space="preserve">Jeu de données : enquête La Suisse à vélo 2019. Nombre de personnes interrogées : 2118 (245 lors de tours à vélo pendant des séjours de vacances). </t>
  </si>
  <si>
    <t>F 6.2</t>
  </si>
  <si>
    <t>Types d’hébergement selon le type de trajets et tours à vélo ainsi que lorsque l’itinéraire de La Suisse à vélo a été choisi sciemment (part en % des cyclistes, avec indication de l’hébergement concerné ; il était possible de donner plusieurs réponses)</t>
  </si>
  <si>
    <t xml:space="preserve">Tous les trajets et tours à vélo (avec nuitées) </t>
  </si>
  <si>
    <t>Trajets et tours à vélo lors de séjours de vacances</t>
  </si>
  <si>
    <t xml:space="preserve">Itinéraire de La Suisse à vélo choisi sciemment </t>
  </si>
  <si>
    <t>Hôtel</t>
  </si>
  <si>
    <t>Camping</t>
  </si>
  <si>
    <t>Bed &amp; Breakfast</t>
  </si>
  <si>
    <t>Parents et connaissances</t>
  </si>
  <si>
    <t>Propre appartement ou maison de vacances</t>
  </si>
  <si>
    <t>Appartement ou maison de vacances loué-e</t>
  </si>
  <si>
    <t>Auberge de jeunesse</t>
  </si>
  <si>
    <t>À la ferme</t>
  </si>
  <si>
    <t>Autre</t>
  </si>
  <si>
    <t>Jeu de données : enquête La Suisse à vélo 2019. Nombre de personnes interrogées : 2118 (639 avec nuitées).</t>
  </si>
  <si>
    <t>F 6.3</t>
  </si>
  <si>
    <t>Type d’hébergement selon le lieu de domicile des visiteurs (part en % des cyclistes, avec indication de l’hébergement concerné ; il était possible de donner plusieurs réponses)</t>
  </si>
  <si>
    <t xml:space="preserve">Jeu de données : enquête La Suisse à vélo 2019. Nombre de personnes interrogées : 2118 (639 avec nuitées). </t>
  </si>
  <si>
    <t>F 6.4</t>
  </si>
  <si>
    <t>Vacances à vélo (parts en % des personnes qui, dans les douze mois précédents, avaient fait des vacances sportives axées sur la pratique du vélo ou du vélo de course)</t>
  </si>
  <si>
    <t>Vélo / Tours à vélo</t>
  </si>
  <si>
    <t>Vélo de course</t>
  </si>
  <si>
    <t>60 ans et plus</t>
  </si>
  <si>
    <t xml:space="preserve">Jeu de données : Sport Suisse 2020. Nombre de personnes interrogées : 3465 (module de base). </t>
  </si>
  <si>
    <t>F 7.1</t>
  </si>
  <si>
    <t>Accompagnement lors des trajets à vélo (part en % des cyclistes, avec indication de l’accompagnement concerné ; il était possible de donner plusieurs réponses)</t>
  </si>
  <si>
    <t>Tous les trajets sur itinéraires de La Suisse à vélo choisis sciemment</t>
  </si>
  <si>
    <t>Seul</t>
  </si>
  <si>
    <t>Avec son partenaire</t>
  </si>
  <si>
    <t>Avec des parents, collègues ou amis</t>
  </si>
  <si>
    <t>En famille</t>
  </si>
  <si>
    <t xml:space="preserve">Dans un groupe organisé </t>
  </si>
  <si>
    <t xml:space="preserve">F 7.2 </t>
  </si>
  <si>
    <t>Accompagnement lors des trajets à vélo selon le type de trajets et tours (part en % des cyclistes, avec indication de l’accompagnement concerné ; il était possible de donner plusieurs réponses)</t>
  </si>
  <si>
    <t>Trajets et tours d’un jour sans nuitée en dehors du domicile </t>
  </si>
  <si>
    <t>Dans un groupe organisé</t>
  </si>
  <si>
    <t>F 7.3</t>
  </si>
  <si>
    <t>Nombre de personnes / Taille du groupe (part en % des utilisateurs)</t>
  </si>
  <si>
    <t>Une personne</t>
  </si>
  <si>
    <t>Deux personnes</t>
  </si>
  <si>
    <t>Petit groupe (3 à 5 personnes)</t>
  </si>
  <si>
    <t>Grand groupe (6 personnes et plus)</t>
  </si>
  <si>
    <t>F 7.4</t>
  </si>
  <si>
    <t xml:space="preserve">Trajets à vélo en compagnie d’enfants jusqu’à 14 ans (parts en %) </t>
  </si>
  <si>
    <t xml:space="preserve">Part avec enfants </t>
  </si>
  <si>
    <t>F 8.1</t>
  </si>
  <si>
    <t>Information avant les trajets et tours à vélo (part en % des cyclistes, avec indication de la source d’informations utilisée ; il était possible de donner plusieurs réponses)</t>
  </si>
  <si>
    <t xml:space="preserve">Tous les trajets à vélo </t>
  </si>
  <si>
    <t xml:space="preserve">Tours et voyages à vélo </t>
  </si>
  <si>
    <t>Sites Web et médias sociaux</t>
  </si>
  <si>
    <t>Cartes</t>
  </si>
  <si>
    <t>Applis pour smartphone</t>
  </si>
  <si>
    <t>Conseils de connaissances et d’amis</t>
  </si>
  <si>
    <t>Livres, guides</t>
  </si>
  <si>
    <t>Prospectus, brochures</t>
  </si>
  <si>
    <t>Conseils d’offices du tourisme</t>
  </si>
  <si>
    <t>Journaux, revues</t>
  </si>
  <si>
    <t>Autres sources d’informations</t>
  </si>
  <si>
    <t>Je ne me suis pas informé spécialement</t>
  </si>
  <si>
    <t>Jeu de données : enquête La Suisse à vélo 2019. Nombre de personnes interrogées : 2118.</t>
  </si>
  <si>
    <t>F 8.2</t>
  </si>
  <si>
    <t>Information avant les trajets et tours à vélo selon le type de trajets et tours (part en % des cyclistes, avec indication de la source d’informations utilisée ; il était possible de donner plusieurs réponses)</t>
  </si>
  <si>
    <t>F 8.3</t>
  </si>
  <si>
    <t>Information avant les tours et voyages à vélo selon l’âge (part en % des cyclotouristes, avec indication de la source d’informations utilisée ; il était possible de donner plusieurs réponses)</t>
  </si>
  <si>
    <t>Jusqu’à 39 ans</t>
  </si>
  <si>
    <t>40 à 59 ans</t>
  </si>
  <si>
    <t>Jeu de données : enquête La Suisse à vélo 2019. Nombre de personnes interrogées : 2118 (1145 lors de tours et voyages à vélo).</t>
  </si>
  <si>
    <t>F 8.5</t>
  </si>
  <si>
    <t>Navigation en cours de route (part en % des cyclistes, avec indication de l’aide à l’orientation utilisée ; il était possible de donner plusieurs réponses)</t>
  </si>
  <si>
    <t>Itinéraire déjà connu</t>
  </si>
  <si>
    <t>Indicateurs de direction et balisage</t>
  </si>
  <si>
    <t>Appli pour smartphone</t>
  </si>
  <si>
    <t>Panneaux d’information le long des itinéraires</t>
  </si>
  <si>
    <t>Cartes nationales et cartes cyclistes</t>
  </si>
  <si>
    <t>Appareil GPS</t>
  </si>
  <si>
    <t>Guides, descriptifs de parcours, prospectus</t>
  </si>
  <si>
    <t>Cartes ou descriptifs d’itinéraire imprimés à partir d’Internet</t>
  </si>
  <si>
    <t>J’ai suivi le groupe</t>
  </si>
  <si>
    <t>F 8.6</t>
  </si>
  <si>
    <t>Navigation en cours de route selon le type de trajets et tours à vélo (part en % des cyclistes, avec indication de l’aide à l’orientation utilisée ; il était possible de donner plusieurs réponses)</t>
  </si>
  <si>
    <t>F 8.7</t>
  </si>
  <si>
    <t>Navigation en cours de route selon l’âge (part en % des cyclistes, avec indication de l’aide à l’orientation utilisée ; il était possible de donner plusieurs réponses)</t>
  </si>
  <si>
    <t>Jeu de données : enquête La Suisse à vélo 2019. Nombre de personnes interrogées : 2118 (1145 lors de tours et voyages à vélo).</t>
  </si>
  <si>
    <t>F 8.8</t>
  </si>
  <si>
    <t>Navigation en cours de route en 2013 et 2019 (part en % des cyclistes, avec indication de la source d’informations utilisée ; il était possible de donner plusieurs réponses)</t>
  </si>
  <si>
    <t>Panneaux d’information le long des itinéraires*</t>
  </si>
  <si>
    <r>
      <t xml:space="preserve">Jeu de données : enquêtes La Suisse à vélo 2013 et 2019. Nombre de personnes interrogées : 2013 : 830 (uniquement questionnaire pour précisions </t>
    </r>
    <r>
      <rPr>
        <i/>
        <sz val="9"/>
        <color theme="1"/>
        <rFont val="Calibri"/>
        <family val="2"/>
        <scheme val="minor"/>
      </rPr>
      <t>[follow-up]</t>
    </r>
    <r>
      <rPr>
        <sz val="9"/>
        <color theme="1"/>
        <rFont val="Calibri"/>
        <family val="2"/>
        <scheme val="minor"/>
      </rPr>
      <t>, 441 lors de tours et voyages à vélo); 2019 :</t>
    </r>
    <r>
      <rPr>
        <sz val="9"/>
        <color theme="1"/>
        <rFont val="Calibri"/>
        <family val="2"/>
        <scheme val="minor"/>
      </rPr>
      <t xml:space="preserve"> </t>
    </r>
    <r>
      <rPr>
        <sz val="9"/>
        <color theme="1"/>
        <rFont val="Calibri"/>
        <family val="2"/>
        <scheme val="minor"/>
      </rPr>
      <t>2118 (1145 lors de tours et voyages à vélo).</t>
    </r>
    <r>
      <rPr>
        <sz val="9"/>
        <color theme="1"/>
        <rFont val="Calibri"/>
        <family val="2"/>
        <scheme val="minor"/>
      </rPr>
      <t xml:space="preserve"> </t>
    </r>
    <r>
      <rPr>
        <sz val="9"/>
        <color theme="1"/>
        <rFont val="Calibri"/>
        <family val="2"/>
        <scheme val="minor"/>
      </rPr>
      <t>Remarque :</t>
    </r>
    <r>
      <rPr>
        <sz val="9"/>
        <color theme="1"/>
        <rFont val="Calibri"/>
        <family val="2"/>
        <scheme val="minor"/>
      </rPr>
      <t xml:space="preserve"> </t>
    </r>
    <r>
      <rPr>
        <sz val="9"/>
        <color theme="1"/>
        <rFont val="Calibri"/>
        <family val="2"/>
        <scheme val="minor"/>
      </rPr>
      <t>* l’utilisation des panneaux d’information le long des itinéraires n’a été relevée qu’en 2019.</t>
    </r>
    <r>
      <rPr>
        <sz val="9"/>
        <color theme="1"/>
        <rFont val="Calibri"/>
        <family val="2"/>
        <scheme val="minor"/>
      </rPr>
      <t xml:space="preserve">  </t>
    </r>
  </si>
  <si>
    <t>F 9.1</t>
  </si>
  <si>
    <t>Moyens de transport utilisés, tous trajets à vélo confondus, pour aller au point de départ, en cours de route et pour revenir du point d’arrivée (parts en % des cyclistes, avec indication du moyen de transport utilisé ; il était possible de donner plusieurs réponses)</t>
  </si>
  <si>
    <t>Aller au point de départ</t>
  </si>
  <si>
    <t>En cours de route</t>
  </si>
  <si>
    <t>Revenir du point d’arrivée</t>
  </si>
  <si>
    <t>Pas d’autre moyen de transport / (directement) à vélo</t>
  </si>
  <si>
    <t>Voiture, camping-car</t>
  </si>
  <si>
    <t>Train</t>
  </si>
  <si>
    <t>Bus, tram, car postal</t>
  </si>
  <si>
    <t>Bateau, train de montagne</t>
  </si>
  <si>
    <t>F 9.2</t>
  </si>
  <si>
    <t>Moyens de transport utilisés lors des tours à vélo pour aller au point de départ, en cours de route et pour revenir du point d’arrivée (parts en % des cyclotouristes, avec indication du moyen de transport utilisé ; il était possible de donner plusieurs réponses)</t>
  </si>
  <si>
    <t>F 9.3</t>
  </si>
  <si>
    <t xml:space="preserve">Moyens de transport utilisés lors des trajets et tours à vélo, selon le type de tour et sur des itinéraires de La Suisse à vélo choisis sciemment (aller au point de départ, en cours de route et revenir du point d’arrivée, part en %) </t>
  </si>
  <si>
    <t>Uniquement à vélo</t>
  </si>
  <si>
    <t>Transports publics (TP)* et vélo</t>
  </si>
  <si>
    <t>TP/Transports individuels motorisés combinés et vélo</t>
  </si>
  <si>
    <t>Transports individuels motorisés et vélo</t>
  </si>
  <si>
    <t>Autre moyen de transport et vélo</t>
  </si>
  <si>
    <t>Trajets et tours d’un jour depuis le domicile</t>
  </si>
  <si>
    <t>Jeu de données : enquête La Suisse à vélo 2019. Nombre de personnes interrogées : 2118. Remarque : * dans ce diagramme, les transports publics incluent le train (de montagne), le bus, le tram, le car postal et le bateau.</t>
  </si>
  <si>
    <t>F 9.4</t>
  </si>
  <si>
    <t xml:space="preserve">Moyens de transport utilisés pour aller au point de départ et revenir du point d’arrivée, selon le type de tour et sur des itinéraires de La Suisse à vélo choisis sciemment (sans les moyens de transport en cours de route, ni le bateau et le train de montagne) </t>
  </si>
  <si>
    <t>Jeu de données : enquête La Suisse à vélo 2019. Nombre de personnes interrogées : 2118. Remarque : * dans ce diagramme, les transports publics incluent uniquement le train, le bus, le tram et le car postal. Le bateau et le train de montagne ne sont pas pris en considération. Ils peuvent s’ajouter comme moyens de transport supplémentaires dans tous les types de trajets et tours à vélo.</t>
  </si>
  <si>
    <t>T 10.1</t>
  </si>
  <si>
    <t xml:space="preserve">Dépenses par personne et par jour lors de tours à vélo moyens </t>
  </si>
  <si>
    <t>Montant par personne avec dépenses</t>
  </si>
  <si>
    <t>Part des personnes avec dépenses (en %)</t>
  </si>
  <si>
    <t>Dépenses lors d’un tour à vélo moyen (moyenne arithmétique arrondie)</t>
  </si>
  <si>
    <t>Aller au point de départ et revenir du point d’arrivée</t>
  </si>
  <si>
    <t>Transports publics en cours de route</t>
  </si>
  <si>
    <t>Repas</t>
  </si>
  <si>
    <t>Nuitée</t>
  </si>
  <si>
    <t xml:space="preserve">Autres dépenses (souvenirs, etc.) </t>
  </si>
  <si>
    <t xml:space="preserve">Dépenses totales </t>
  </si>
  <si>
    <t>–</t>
  </si>
  <si>
    <t>Jeu de données : enquête La Suisse à vélo 2019. Nombre de personnes interrogées : 2118 (1097 lors de tours et voyages à vélo et avec indications valables relatives aux dépenses).</t>
  </si>
  <si>
    <t>T 10.2</t>
  </si>
  <si>
    <t xml:space="preserve">Dépenses par personne et par jour lors de tours à vélo moyens, selon le type de tour (en francs) </t>
  </si>
  <si>
    <t>Tours d’un jour sans nuitée en dehors du domicile</t>
  </si>
  <si>
    <t>Tours d’un jour lors de séjours de vacances</t>
  </si>
  <si>
    <t>T 10.3</t>
  </si>
  <si>
    <t xml:space="preserve">Dépenses par personne et par jour lors de tours à vélo moyens effectués sur des itinéraires de La Suisse à vélo choisis sciemment, selon le type de tour (en francs) </t>
  </si>
  <si>
    <t>F 11.1</t>
  </si>
  <si>
    <t>Importance de divers aspects en lien avec les tours à vélo (parts en %)</t>
  </si>
  <si>
    <t>Très important</t>
  </si>
  <si>
    <t>Plutôt important</t>
  </si>
  <si>
    <t>Pas très important</t>
  </si>
  <si>
    <t>Pas du tout important</t>
  </si>
  <si>
    <t>Expérience utilisateur et motivations</t>
  </si>
  <si>
    <t>Attrait des paysages</t>
  </si>
  <si>
    <t>Contact avec la nature</t>
  </si>
  <si>
    <t>Proximité de cours d’eau</t>
  </si>
  <si>
    <t>Défi physique</t>
  </si>
  <si>
    <t>Curiosités</t>
  </si>
  <si>
    <t xml:space="preserve"> </t>
  </si>
  <si>
    <t>Aspects
infrastructurels</t>
  </si>
  <si>
    <t>Bon état des chemins</t>
  </si>
  <si>
    <t>Variété des chemins</t>
  </si>
  <si>
    <t>Balisage de bout en bout</t>
  </si>
  <si>
    <t>Pas de passages dangereux</t>
  </si>
  <si>
    <t>Indications de distance à intervalles réguliers</t>
  </si>
  <si>
    <t>Chemins asphaltés</t>
  </si>
  <si>
    <t>Pas de dénivellations excessives</t>
  </si>
  <si>
    <t>Équipements
complémentaires</t>
  </si>
  <si>
    <t>Restaurants / Auberges</t>
  </si>
  <si>
    <t>Possibilités d’hébergement</t>
  </si>
  <si>
    <t>Stations-service (réparations, pièces de rechange)</t>
  </si>
  <si>
    <t>Bancs publics</t>
  </si>
  <si>
    <t>Stations de chargement pour vélos électriques</t>
  </si>
  <si>
    <t>Foyers</t>
  </si>
  <si>
    <t>Moyens de transport</t>
  </si>
  <si>
    <t>Possibilités d’aller au point de départ avec les transports publics</t>
  </si>
  <si>
    <t>Train (de montagne) / Possibilités de transport en cours de route</t>
  </si>
  <si>
    <t>Possibilité d’aller au point de départ en voiture</t>
  </si>
  <si>
    <t>F 11.2</t>
  </si>
  <si>
    <t>Satisfaction à l’égard de divers aspects en lien avec les tours à vélo (parts en %)</t>
  </si>
  <si>
    <t>Très satisfait</t>
  </si>
  <si>
    <t>Plutôt satisfait</t>
  </si>
  <si>
    <t>Ne sais pas</t>
  </si>
  <si>
    <t>Expérience utilisateur
et motivations</t>
  </si>
  <si>
    <t>F 11.3</t>
  </si>
  <si>
    <t>Importance et satisfaction en ce qui concerne l’expérience utilisateur et les motivations (valeurs moyennes)</t>
  </si>
  <si>
    <t>Importance</t>
  </si>
  <si>
    <t>Satisfaction</t>
  </si>
  <si>
    <t>F 11.4</t>
  </si>
  <si>
    <t>Importance et satisfaction en ce qui concerne les aspects infrastructurels (valeurs moyennes)</t>
  </si>
  <si>
    <t>F 11.5</t>
  </si>
  <si>
    <t>Importance et satisfaction en ce qui concerne les équipements complémentaires et la connexion avec les moyens de transport (valeurs moyennes)</t>
  </si>
  <si>
    <t>F 11.6</t>
  </si>
  <si>
    <t xml:space="preserve">Mesure dans laquelle les cyclistes se sentent dérangés par divers aspects lors de leurs trajets à vélo (parts en %) </t>
  </si>
  <si>
    <t>Très fortement</t>
  </si>
  <si>
    <t>Assez fortement</t>
  </si>
  <si>
    <t>Un peu</t>
  </si>
  <si>
    <t>Pas du tout</t>
  </si>
  <si>
    <t>Trafic motorisé</t>
  </si>
  <si>
    <t>Déchets abandonnés</t>
  </si>
  <si>
    <t>Indicateurs de direction ou balisage endommagés, manquants ou erronés</t>
  </si>
  <si>
    <t>Bruit</t>
  </si>
  <si>
    <t>Mauvais état des chemins</t>
  </si>
  <si>
    <t>Chiens</t>
  </si>
  <si>
    <t>Tronçons monotones et ennuyeux</t>
  </si>
  <si>
    <t>Autres cyclistes, vététistes, patineurs ou randonneurs sur le parcours</t>
  </si>
  <si>
    <t>Chemins non asphaltés</t>
  </si>
  <si>
    <t>Cavaliers</t>
  </si>
  <si>
    <t>F 11.7</t>
  </si>
  <si>
    <t xml:space="preserve">Fréquence à laquelle divers facteurs de dérangement possibles se présentent effectivement en cours de route (parts en %) </t>
  </si>
  <si>
    <t>Très souvent</t>
  </si>
  <si>
    <t>Souvent</t>
  </si>
  <si>
    <t>De temps à autre</t>
  </si>
  <si>
    <t>Très rarement</t>
  </si>
  <si>
    <t>F 11.8</t>
  </si>
  <si>
    <t>Dérangement ressenti et fréquence (valeurs moyennes)</t>
  </si>
  <si>
    <t>Dérangement ressenti</t>
  </si>
  <si>
    <t>Fréquence</t>
  </si>
  <si>
    <t>F 12.1</t>
  </si>
  <si>
    <t xml:space="preserve">Notoriété des itinéraires de La Suisse à vélo (parts en %) </t>
  </si>
  <si>
    <t xml:space="preserve">Oui, je connais </t>
  </si>
  <si>
    <t>Je ne suis pas sûr</t>
  </si>
  <si>
    <t>Non, je ne connais pas</t>
  </si>
  <si>
    <t>Cyclotouristes*</t>
  </si>
  <si>
    <t>60 et plus</t>
  </si>
  <si>
    <t xml:space="preserve">Jeu de données : Sport Suisse 2020. Nombre de personnes interrogées : 11 301 (4599 cyclistes). Remarque : * cyclistes effectuant des tours à vélo plus ou moins longs pendant leurs loisirs. </t>
  </si>
  <si>
    <t>F 12.2</t>
  </si>
  <si>
    <t xml:space="preserve">	Notoriété de SuisseMobile (part en % des personnes qui avaient déjà entendu parler de SuisseMobile)</t>
  </si>
  <si>
    <t>Toute la population résidante</t>
  </si>
  <si>
    <t>Cyclistes</t>
  </si>
  <si>
    <t>Cyclistes effectuant des tours à vélo plus ou moins longs</t>
  </si>
  <si>
    <t>Utilisateurs des itinéraires de La Suisse à vélo</t>
  </si>
  <si>
    <t>Jeu de données : Sport Suisse 2020. Nombre de personnes interrogées : 840 (module complémentaire SuisseMobile). Réponse à la question : « Avez-vous déjà entendu parler de SuisseMobile, le réseau national destiné à la mobilité douce ? »</t>
  </si>
  <si>
    <t>T 13.1</t>
  </si>
  <si>
    <t>Lieux de recrutement, nombre de cartes de recrutement remplies et nombre de questionnaires analysables</t>
  </si>
  <si>
    <t>Lieu</t>
  </si>
  <si>
    <t>Cartes remplies</t>
  </si>
  <si>
    <t>Questionnaires analysables</t>
  </si>
  <si>
    <t>Taux de retour</t>
  </si>
  <si>
    <t>Illarsaz (Aigle)</t>
  </si>
  <si>
    <t>Unterbach</t>
  </si>
  <si>
    <t>Leytron</t>
  </si>
  <si>
    <t>Wichtrach</t>
  </si>
  <si>
    <t>Aran</t>
  </si>
  <si>
    <t>Golaten</t>
  </si>
  <si>
    <t>Bénex</t>
  </si>
  <si>
    <t>Brugg</t>
  </si>
  <si>
    <t>Tamins</t>
  </si>
  <si>
    <t>Pringy (Gruyères)</t>
  </si>
  <si>
    <t>Trimmis</t>
  </si>
  <si>
    <t>Faulensee</t>
  </si>
  <si>
    <t>Gams</t>
  </si>
  <si>
    <t>Rotkreuz/Zweiern</t>
  </si>
  <si>
    <t>Horn</t>
  </si>
  <si>
    <t>Oberägeri</t>
  </si>
  <si>
    <t>Münsterlingen</t>
  </si>
  <si>
    <t>Wurmsbach</t>
  </si>
  <si>
    <t>Büsingen</t>
  </si>
  <si>
    <t>Walenstadt</t>
  </si>
  <si>
    <t>Fisibach</t>
  </si>
  <si>
    <t>Schöftland</t>
  </si>
  <si>
    <t>Laufenburg</t>
  </si>
  <si>
    <t>Küblis</t>
  </si>
  <si>
    <t>Pratteln</t>
  </si>
  <si>
    <t>Grandson</t>
  </si>
  <si>
    <t>Frenkendorf</t>
  </si>
  <si>
    <t>Delémont</t>
  </si>
  <si>
    <t>Emmen (Reussdamm)</t>
  </si>
  <si>
    <t>Berthoud</t>
  </si>
  <si>
    <t>Stans</t>
  </si>
  <si>
    <t xml:space="preserve">Karthause Ittingen </t>
  </si>
  <si>
    <t>Avegno</t>
  </si>
  <si>
    <t>Uster</t>
  </si>
  <si>
    <t>Giubiasco</t>
  </si>
  <si>
    <t>Thurau</t>
  </si>
  <si>
    <t>Schlatt-Haslen</t>
  </si>
  <si>
    <t>Schübelbach</t>
  </si>
  <si>
    <t>Appenzell</t>
  </si>
  <si>
    <t>Weinfelden</t>
  </si>
  <si>
    <t>Sarnen</t>
  </si>
  <si>
    <t>Barberêche</t>
  </si>
  <si>
    <t>Langenbühl</t>
  </si>
  <si>
    <t>Konolfingen</t>
  </si>
  <si>
    <t>Farvagny</t>
  </si>
  <si>
    <t>Hüswil</t>
  </si>
  <si>
    <t>Hagenwil b. Amriswil</t>
  </si>
  <si>
    <t>Ruswil</t>
  </si>
  <si>
    <t>Sennhof</t>
  </si>
  <si>
    <t>Weggis</t>
  </si>
  <si>
    <t>Glattbrugg</t>
  </si>
  <si>
    <t>Wetzikon</t>
  </si>
  <si>
    <t>Schinznach-Bad</t>
  </si>
  <si>
    <t>Avenches Plages</t>
  </si>
  <si>
    <t>Aarwangen</t>
  </si>
  <si>
    <t>Busswil b.B.</t>
  </si>
  <si>
    <t>Büren an der Aare</t>
  </si>
  <si>
    <t>Bassersdorf</t>
  </si>
  <si>
    <t>Hagneck</t>
  </si>
  <si>
    <t>Salmsach</t>
  </si>
  <si>
    <t>Gletterens</t>
  </si>
  <si>
    <t>Oensingen</t>
  </si>
  <si>
    <t>Bavois</t>
  </si>
  <si>
    <t>Arth</t>
  </si>
  <si>
    <t>La Punt-Chamues-ch</t>
  </si>
  <si>
    <t>Altnau</t>
  </si>
  <si>
    <t>Ftan</t>
  </si>
  <si>
    <t>Hitzkirch</t>
  </si>
  <si>
    <t>Saignelégier</t>
  </si>
  <si>
    <t>Unterengstringen</t>
  </si>
  <si>
    <t>Sonvilier</t>
  </si>
  <si>
    <t>Saint-Gall</t>
  </si>
  <si>
    <t>Travers</t>
  </si>
  <si>
    <t>Montagny les Monts</t>
  </si>
  <si>
    <t>Arzier</t>
  </si>
  <si>
    <t>Augutbrücke</t>
  </si>
  <si>
    <t>T 13.2</t>
  </si>
  <si>
    <t xml:space="preserve">Caractéristiques sociodémographiques des personnes interrogées et comparaison avec la distribution de ces caractéristiques dans l’enquête Sport Suisse 2020 (parts en %)  </t>
  </si>
  <si>
    <t>Enquête La Suisse à vélo 2019</t>
  </si>
  <si>
    <t>Enquête Sport Suisse 2020</t>
  </si>
  <si>
    <t>Sexe</t>
  </si>
  <si>
    <t xml:space="preserve">Hommes </t>
  </si>
  <si>
    <t xml:space="preserve">Âge </t>
  </si>
  <si>
    <t>Domicile</t>
  </si>
  <si>
    <t xml:space="preserve">Suisse </t>
  </si>
  <si>
    <t>Étranger</t>
  </si>
  <si>
    <t>Plutôt ou très insatisfait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</si>
</sst>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2"/>
      <color theme="1"/>
      <name val="Calibri"/>
      <family val="2"/>
      <scheme val="minor"/>
    </font>
    <font>
      <b/>
      <sz val="12"/>
      <color theme="1"/>
      <name val="Calibri"/>
      <family val="2"/>
      <scheme val="minor"/>
    </font>
    <font>
      <sz val="9"/>
      <color theme="1"/>
      <name val="Calibri"/>
      <family val="2"/>
      <scheme val="minor"/>
    </font>
    <font>
      <sz val="9"/>
      <color rgb="FF000000"/>
      <name val="Calibri"/>
      <family val="2"/>
      <scheme val="minor"/>
    </font>
    <font>
      <i/>
      <sz val="9"/>
      <color theme="1"/>
      <name val="Calibri"/>
      <family val="2"/>
      <scheme val="minor"/>
    </font>
    <font>
      <sz val="9"/>
      <name val="Calibri"/>
      <family val="2"/>
      <scheme val="minor"/>
    </font>
    <font>
      <b/>
      <sz val="9"/>
      <color theme="1"/>
      <name val="Arial"/>
      <family val="2"/>
    </font>
    <font>
      <sz val="9"/>
      <color theme="1"/>
      <name val="Arial"/>
      <family val="2"/>
    </font>
    <font>
      <sz val="9"/>
      <color rgb="FF000000"/>
      <name val="Arial"/>
      <family val="2"/>
    </font>
    <font>
      <sz val="9"/>
      <name val="Geneva"/>
      <family val="2"/>
    </font>
    <font>
      <sz val="9"/>
      <name val="Verdana"/>
      <family val="2"/>
    </font>
    <font>
      <sz val="9"/>
      <color theme="1"/>
      <name val="Cambria"/>
      <family val="1"/>
    </font>
    <font>
      <sz val="8"/>
      <color rgb="FF000000"/>
      <name val="Arial"/>
      <family val="2"/>
    </font>
    <font>
      <sz val="8"/>
      <name val="Calibri"/>
      <family val="2"/>
      <scheme val="minor"/>
    </font>
  </fonts>
  <fills count="4">
    <fill>
      <patternFill patternType="none"/>
    </fill>
    <fill>
      <patternFill patternType="gray125"/>
    </fill>
    <fill>
      <patternFill patternType="solid">
        <fgColor rgb="FFCEE4ED"/>
        <bgColor indexed="64"/>
      </patternFill>
    </fill>
    <fill>
      <patternFill patternType="solid">
        <fgColor theme="8" tint="0.39997558519241921"/>
        <bgColor indexed="64"/>
      </patternFill>
    </fill>
  </fills>
  <borders count="25">
    <border>
      <left/>
      <right/>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54">
    <xf numFmtId="0" fontId="0" fillId="0" borderId="0" xfId="0"/>
    <xf numFmtId="0" fontId="1" fillId="0" borderId="0" xfId="0" applyFont="1"/>
    <xf numFmtId="0" fontId="2" fillId="0" borderId="0" xfId="0" applyFont="1"/>
    <xf numFmtId="1" fontId="2" fillId="0" borderId="0" xfId="0" applyNumberFormat="1" applyFont="1"/>
    <xf numFmtId="0" fontId="0" fillId="0" borderId="0" xfId="0" applyFont="1"/>
    <xf numFmtId="0" fontId="2" fillId="0" borderId="1" xfId="0" applyFont="1" applyBorder="1"/>
    <xf numFmtId="0" fontId="3" fillId="0" borderId="0" xfId="0" applyFont="1" applyBorder="1" applyAlignment="1">
      <alignment vertical="center" wrapText="1"/>
    </xf>
    <xf numFmtId="0" fontId="3" fillId="0" borderId="0" xfId="0" applyFont="1" applyFill="1" applyBorder="1" applyAlignment="1">
      <alignment vertical="center"/>
    </xf>
    <xf numFmtId="164" fontId="2" fillId="0" borderId="0" xfId="0" applyNumberFormat="1" applyFont="1"/>
    <xf numFmtId="164" fontId="2" fillId="0" borderId="2" xfId="0" applyNumberFormat="1" applyFont="1" applyBorder="1"/>
    <xf numFmtId="0" fontId="5" fillId="0" borderId="0" xfId="0" applyFont="1" applyFill="1" applyBorder="1" applyAlignment="1">
      <alignment horizontal="left"/>
    </xf>
    <xf numFmtId="1" fontId="2" fillId="0" borderId="1" xfId="0" applyNumberFormat="1" applyFont="1" applyBorder="1"/>
    <xf numFmtId="1" fontId="2" fillId="0" borderId="2" xfId="0" applyNumberFormat="1" applyFont="1" applyBorder="1"/>
    <xf numFmtId="0" fontId="0" fillId="0" borderId="0" xfId="0" applyFont="1" applyAlignment="1">
      <alignment vertical="top"/>
    </xf>
    <xf numFmtId="1" fontId="2"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wrapText="1"/>
    </xf>
    <xf numFmtId="0" fontId="2" fillId="0" borderId="0" xfId="0" applyFont="1" applyAlignment="1">
      <alignment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2" fillId="0" borderId="0" xfId="0" applyFont="1" applyFill="1" applyBorder="1" applyAlignment="1">
      <alignment horizontal="left" vertical="center"/>
    </xf>
    <xf numFmtId="0" fontId="2" fillId="0" borderId="6" xfId="0" applyFont="1" applyBorder="1" applyAlignment="1">
      <alignment horizontal="left"/>
    </xf>
    <xf numFmtId="0" fontId="2" fillId="0" borderId="2" xfId="0" applyFont="1" applyBorder="1" applyAlignment="1">
      <alignment horizontal="left"/>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2" fillId="0" borderId="6" xfId="0" applyFont="1" applyBorder="1"/>
    <xf numFmtId="0" fontId="2" fillId="0" borderId="2" xfId="0" applyFont="1" applyBorder="1"/>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horizontal="center" vertical="top" wrapText="1"/>
    </xf>
    <xf numFmtId="0" fontId="2" fillId="0" borderId="0" xfId="0" applyFont="1" applyAlignment="1">
      <alignment horizontal="right"/>
    </xf>
    <xf numFmtId="0" fontId="2" fillId="0" borderId="2"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0" xfId="0" applyFont="1" applyAlignment="1">
      <alignment horizontal="right" vertical="center"/>
    </xf>
    <xf numFmtId="0" fontId="2" fillId="0" borderId="2" xfId="0" applyFont="1" applyBorder="1" applyAlignment="1">
      <alignment horizontal="right" vertical="center"/>
    </xf>
    <xf numFmtId="3"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top" wrapText="1"/>
    </xf>
    <xf numFmtId="1" fontId="2" fillId="0" borderId="0" xfId="0" applyNumberFormat="1" applyFont="1" applyFill="1" applyBorder="1"/>
    <xf numFmtId="0" fontId="7" fillId="0" borderId="0" xfId="0" applyFont="1" applyFill="1" applyBorder="1" applyAlignment="1">
      <alignment vertical="center"/>
    </xf>
    <xf numFmtId="0" fontId="2" fillId="0" borderId="0" xfId="0" applyFont="1" applyFill="1" applyBorder="1"/>
    <xf numFmtId="0" fontId="2" fillId="0" borderId="0" xfId="0" applyFont="1" applyAlignment="1">
      <alignment horizontal="center" vertical="top" wrapText="1"/>
    </xf>
    <xf numFmtId="0" fontId="2" fillId="0" borderId="11" xfId="0" applyFont="1" applyBorder="1" applyAlignment="1">
      <alignment horizontal="center" vertical="top" wrapText="1"/>
    </xf>
    <xf numFmtId="0" fontId="2" fillId="0" borderId="3" xfId="0" applyFont="1" applyBorder="1"/>
    <xf numFmtId="0" fontId="2" fillId="0" borderId="0" xfId="0" applyFont="1" applyAlignment="1">
      <alignment vertical="top"/>
    </xf>
    <xf numFmtId="0" fontId="2" fillId="0" borderId="2" xfId="0" applyFont="1" applyBorder="1" applyAlignment="1">
      <alignment vertical="top"/>
    </xf>
    <xf numFmtId="10" fontId="0" fillId="0" borderId="0" xfId="0" applyNumberFormat="1"/>
    <xf numFmtId="0" fontId="2" fillId="0" borderId="0" xfId="0" applyFont="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xf numFmtId="0" fontId="5" fillId="0" borderId="0" xfId="0" applyFont="1" applyFill="1" applyBorder="1" applyAlignment="1">
      <alignment horizontal="left" vertical="center"/>
    </xf>
    <xf numFmtId="0" fontId="5" fillId="0" borderId="2" xfId="0" applyFont="1" applyBorder="1" applyAlignment="1">
      <alignment horizontal="left" vertical="center" wrapText="1"/>
    </xf>
    <xf numFmtId="164" fontId="2" fillId="0" borderId="0" xfId="0" applyNumberFormat="1" applyFont="1" applyAlignment="1">
      <alignment vertical="center"/>
    </xf>
    <xf numFmtId="164" fontId="2" fillId="0" borderId="2" xfId="0" applyNumberFormat="1" applyFont="1" applyBorder="1" applyAlignment="1">
      <alignment vertical="center"/>
    </xf>
    <xf numFmtId="0" fontId="2" fillId="0" borderId="2" xfId="0" applyFont="1" applyBorder="1" applyAlignment="1">
      <alignment horizontal="center" vertical="top"/>
    </xf>
    <xf numFmtId="164" fontId="2" fillId="0" borderId="0" xfId="0" applyNumberFormat="1" applyFont="1" applyAlignment="1">
      <alignment horizontal="right"/>
    </xf>
    <xf numFmtId="164" fontId="2" fillId="0" borderId="6" xfId="0" applyNumberFormat="1" applyFont="1" applyBorder="1"/>
    <xf numFmtId="164" fontId="2" fillId="0" borderId="2" xfId="0" applyNumberFormat="1" applyFont="1" applyBorder="1" applyAlignment="1">
      <alignment horizontal="right"/>
    </xf>
    <xf numFmtId="164" fontId="2" fillId="0" borderId="6" xfId="0" applyNumberFormat="1" applyFont="1" applyBorder="1" applyAlignment="1">
      <alignment horizontal="right"/>
    </xf>
    <xf numFmtId="0" fontId="5" fillId="0" borderId="1" xfId="0" applyFont="1" applyBorder="1" applyAlignment="1">
      <alignment horizontal="center" vertical="top" wrapText="1"/>
    </xf>
    <xf numFmtId="0" fontId="5" fillId="0" borderId="2" xfId="0" applyFont="1" applyBorder="1"/>
    <xf numFmtId="0" fontId="5" fillId="0" borderId="6" xfId="0" applyFont="1" applyBorder="1"/>
    <xf numFmtId="0" fontId="5" fillId="0" borderId="2" xfId="0" applyFont="1" applyBorder="1" applyAlignment="1">
      <alignment horizontal="center" vertical="top"/>
    </xf>
    <xf numFmtId="0" fontId="5" fillId="0" borderId="0" xfId="0" applyFont="1" applyFill="1" applyBorder="1"/>
    <xf numFmtId="0" fontId="0" fillId="0" borderId="0" xfId="0" applyAlignment="1">
      <alignment vertical="top"/>
    </xf>
    <xf numFmtId="0" fontId="5" fillId="0" borderId="0" xfId="0" applyFont="1" applyAlignment="1">
      <alignment vertical="center"/>
    </xf>
    <xf numFmtId="164" fontId="5" fillId="0" borderId="0" xfId="0" applyNumberFormat="1" applyFont="1" applyAlignment="1">
      <alignment vertical="center"/>
    </xf>
    <xf numFmtId="0" fontId="0" fillId="0" borderId="0" xfId="0" applyFont="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64" fontId="2" fillId="0" borderId="6" xfId="0" applyNumberFormat="1" applyFont="1" applyBorder="1" applyAlignment="1">
      <alignment vertical="center"/>
    </xf>
    <xf numFmtId="0" fontId="5" fillId="0" borderId="0" xfId="0" applyFont="1" applyFill="1" applyBorder="1" applyAlignment="1">
      <alignment vertical="center"/>
    </xf>
    <xf numFmtId="0" fontId="2" fillId="0" borderId="1" xfId="0" applyFont="1" applyBorder="1" applyAlignment="1">
      <alignment vertical="top"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vertical="top"/>
    </xf>
    <xf numFmtId="164" fontId="5" fillId="0" borderId="2" xfId="0" applyNumberFormat="1" applyFont="1" applyBorder="1" applyAlignment="1">
      <alignment vertical="center"/>
    </xf>
    <xf numFmtId="164" fontId="2" fillId="0" borderId="2" xfId="0" applyNumberFormat="1" applyFont="1" applyBorder="1" applyAlignment="1">
      <alignment horizontal="righ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5" fillId="0" borderId="2" xfId="0" applyFont="1" applyBorder="1" applyAlignment="1">
      <alignment vertical="center" wrapText="1"/>
    </xf>
    <xf numFmtId="0" fontId="2" fillId="0" borderId="1" xfId="0" applyFont="1" applyBorder="1" applyAlignment="1">
      <alignment horizontal="right"/>
    </xf>
    <xf numFmtId="0" fontId="2" fillId="0" borderId="5" xfId="0" applyFont="1" applyBorder="1" applyAlignment="1">
      <alignment horizontal="right" vertical="center"/>
    </xf>
    <xf numFmtId="0" fontId="5" fillId="0" borderId="0" xfId="0" applyFont="1" applyAlignment="1">
      <alignment vertical="center" wrapText="1"/>
    </xf>
    <xf numFmtId="0" fontId="9"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xf>
    <xf numFmtId="0" fontId="2" fillId="0" borderId="0" xfId="0" applyFont="1" applyBorder="1" applyAlignment="1">
      <alignment horizontal="left" vertical="center"/>
    </xf>
    <xf numFmtId="0" fontId="3" fillId="0" borderId="1" xfId="0" applyFont="1" applyBorder="1" applyAlignment="1">
      <alignment vertical="center" wrapText="1"/>
    </xf>
    <xf numFmtId="3" fontId="2" fillId="0" borderId="1" xfId="0" applyNumberFormat="1"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horizontal="right"/>
    </xf>
    <xf numFmtId="3" fontId="2" fillId="0" borderId="13" xfId="0" applyNumberFormat="1" applyFont="1" applyBorder="1" applyAlignment="1">
      <alignment horizontal="right"/>
    </xf>
    <xf numFmtId="3" fontId="2" fillId="0" borderId="6" xfId="0" applyNumberFormat="1" applyFont="1" applyBorder="1" applyAlignment="1">
      <alignment horizontal="right"/>
    </xf>
    <xf numFmtId="0" fontId="2" fillId="0" borderId="11" xfId="0" applyFont="1" applyBorder="1" applyAlignment="1">
      <alignment horizontal="right"/>
    </xf>
    <xf numFmtId="0" fontId="7" fillId="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0" xfId="0" applyFont="1" applyAlignment="1">
      <alignment wrapText="1"/>
    </xf>
    <xf numFmtId="164" fontId="2" fillId="0" borderId="1" xfId="0" applyNumberFormat="1" applyFont="1" applyBorder="1"/>
    <xf numFmtId="9" fontId="2" fillId="0" borderId="6" xfId="0" applyNumberFormat="1" applyFont="1" applyBorder="1" applyAlignment="1">
      <alignment vertical="center"/>
    </xf>
    <xf numFmtId="9" fontId="2" fillId="0" borderId="0" xfId="0" applyNumberFormat="1" applyFont="1" applyBorder="1" applyAlignment="1">
      <alignment vertical="center"/>
    </xf>
    <xf numFmtId="0" fontId="2" fillId="0" borderId="0" xfId="0" applyFont="1" applyBorder="1"/>
    <xf numFmtId="3" fontId="2" fillId="0" borderId="0" xfId="0" applyNumberFormat="1" applyFont="1" applyBorder="1"/>
    <xf numFmtId="0" fontId="2" fillId="0" borderId="14" xfId="0" applyFont="1" applyBorder="1"/>
    <xf numFmtId="3" fontId="2" fillId="0" borderId="14" xfId="0" applyNumberFormat="1" applyFont="1" applyBorder="1"/>
    <xf numFmtId="3" fontId="2" fillId="0" borderId="3" xfId="0" applyNumberFormat="1" applyFont="1" applyBorder="1"/>
    <xf numFmtId="3" fontId="2" fillId="0" borderId="5" xfId="0" applyNumberFormat="1" applyFont="1" applyBorder="1"/>
    <xf numFmtId="0" fontId="11" fillId="0" borderId="0" xfId="0" applyFont="1" applyAlignment="1">
      <alignment horizontal="justify" vertical="center"/>
    </xf>
    <xf numFmtId="0" fontId="2" fillId="0" borderId="0" xfId="0" applyFont="1" applyAlignment="1">
      <alignment vertical="top" wrapText="1"/>
    </xf>
    <xf numFmtId="0" fontId="0" fillId="0" borderId="0" xfId="0" applyFont="1" applyAlignment="1">
      <alignment horizontal="center" vertical="top" wrapText="1"/>
    </xf>
    <xf numFmtId="0" fontId="2" fillId="0" borderId="13" xfId="0" applyFont="1" applyBorder="1" applyAlignment="1">
      <alignment horizontal="center" vertical="top" wrapText="1"/>
    </xf>
    <xf numFmtId="0" fontId="2" fillId="0" borderId="13" xfId="0" applyFont="1" applyBorder="1"/>
    <xf numFmtId="0" fontId="2" fillId="0" borderId="15" xfId="0" applyFont="1" applyBorder="1"/>
    <xf numFmtId="0" fontId="2" fillId="0" borderId="16" xfId="0" applyFont="1" applyBorder="1"/>
    <xf numFmtId="0" fontId="2" fillId="0" borderId="11" xfId="0" applyFont="1" applyBorder="1"/>
    <xf numFmtId="0" fontId="2" fillId="0" borderId="17" xfId="0" applyFont="1" applyBorder="1"/>
    <xf numFmtId="0" fontId="2" fillId="0" borderId="1" xfId="0" applyFont="1" applyBorder="1" applyAlignment="1">
      <alignment wrapText="1"/>
    </xf>
    <xf numFmtId="0" fontId="2" fillId="0" borderId="18" xfId="0" applyFont="1" applyBorder="1" applyAlignment="1">
      <alignment wrapText="1"/>
    </xf>
    <xf numFmtId="0" fontId="0" fillId="0" borderId="0" xfId="0" applyBorder="1" applyAlignment="1">
      <alignment wrapText="1"/>
    </xf>
    <xf numFmtId="0" fontId="2" fillId="0" borderId="18" xfId="0" applyFont="1" applyBorder="1" applyAlignment="1">
      <alignment vertical="top" wrapText="1"/>
    </xf>
    <xf numFmtId="0" fontId="0" fillId="0" borderId="0" xfId="0" applyBorder="1"/>
    <xf numFmtId="0" fontId="2" fillId="0" borderId="0" xfId="0" applyFont="1" applyBorder="1" applyAlignment="1">
      <alignment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2" fillId="0" borderId="6" xfId="0" applyFont="1" applyBorder="1" applyAlignment="1">
      <alignment wrapText="1"/>
    </xf>
    <xf numFmtId="0" fontId="7" fillId="0" borderId="6" xfId="0" applyFont="1" applyBorder="1" applyAlignment="1">
      <alignment horizontal="center" vertical="center" wrapText="1"/>
    </xf>
    <xf numFmtId="0" fontId="8" fillId="0" borderId="6" xfId="0" applyFont="1" applyBorder="1" applyAlignment="1">
      <alignment horizontal="left" vertical="center" wrapText="1"/>
    </xf>
    <xf numFmtId="0" fontId="10" fillId="0" borderId="0" xfId="0" applyFont="1"/>
    <xf numFmtId="0" fontId="5" fillId="0" borderId="6" xfId="0" applyFont="1" applyBorder="1" applyAlignment="1">
      <alignment vertical="center" wrapText="1"/>
    </xf>
    <xf numFmtId="0" fontId="5" fillId="0" borderId="0" xfId="0" applyFont="1" applyBorder="1" applyAlignment="1">
      <alignment vertical="center" wrapText="1"/>
    </xf>
    <xf numFmtId="164" fontId="2" fillId="0" borderId="0" xfId="0" applyNumberFormat="1" applyFont="1" applyBorder="1" applyAlignment="1">
      <alignment vertical="center"/>
    </xf>
    <xf numFmtId="0" fontId="5" fillId="0" borderId="0" xfId="0" applyFont="1" applyBorder="1" applyAlignment="1">
      <alignment vertical="center"/>
    </xf>
    <xf numFmtId="0" fontId="5" fillId="0" borderId="6" xfId="0" applyFont="1" applyBorder="1" applyAlignment="1">
      <alignment horizontal="left" vertical="top" wrapText="1"/>
    </xf>
    <xf numFmtId="0" fontId="0" fillId="0" borderId="0" xfId="0" applyAlignment="1">
      <alignment horizontal="right" vertical="top"/>
    </xf>
    <xf numFmtId="0" fontId="2" fillId="0" borderId="19" xfId="0" applyFont="1" applyBorder="1" applyAlignment="1">
      <alignment horizontal="right"/>
    </xf>
    <xf numFmtId="0" fontId="2" fillId="0" borderId="4" xfId="0" applyFont="1" applyBorder="1"/>
    <xf numFmtId="9" fontId="2" fillId="0" borderId="0" xfId="0" applyNumberFormat="1" applyFont="1"/>
    <xf numFmtId="0" fontId="12" fillId="0" borderId="0" xfId="0" applyFont="1" applyAlignment="1">
      <alignment horizontal="center" vertical="center" wrapText="1"/>
    </xf>
    <xf numFmtId="9" fontId="12" fillId="0" borderId="0" xfId="0" applyNumberFormat="1" applyFont="1" applyAlignment="1">
      <alignment horizontal="center" vertical="center" wrapText="1"/>
    </xf>
    <xf numFmtId="0" fontId="12" fillId="0" borderId="0" xfId="0" applyFont="1" applyBorder="1" applyAlignment="1">
      <alignment horizontal="center" vertical="center" wrapText="1"/>
    </xf>
    <xf numFmtId="9" fontId="12" fillId="0" borderId="0" xfId="0" applyNumberFormat="1" applyFont="1" applyBorder="1" applyAlignment="1">
      <alignment horizontal="center" vertical="center" wrapText="1"/>
    </xf>
    <xf numFmtId="0" fontId="2" fillId="0" borderId="19" xfId="0" applyFont="1" applyBorder="1"/>
    <xf numFmtId="9" fontId="2" fillId="0" borderId="0" xfId="0" applyNumberFormat="1" applyFont="1" applyBorder="1"/>
    <xf numFmtId="0" fontId="4" fillId="0" borderId="0" xfId="0" applyFont="1" applyBorder="1"/>
    <xf numFmtId="9" fontId="2" fillId="0" borderId="11" xfId="0" applyNumberFormat="1" applyFont="1" applyBorder="1"/>
    <xf numFmtId="0" fontId="4" fillId="0" borderId="6" xfId="0" applyFont="1" applyBorder="1"/>
    <xf numFmtId="0" fontId="7"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0" borderId="10" xfId="0" applyBorder="1" applyAlignment="1">
      <alignment wrapText="1"/>
    </xf>
    <xf numFmtId="0" fontId="7" fillId="0" borderId="12" xfId="0" applyFont="1" applyBorder="1" applyAlignment="1">
      <alignment vertical="center" wrapText="1"/>
    </xf>
    <xf numFmtId="0" fontId="8" fillId="0"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vertical="center" wrapText="1"/>
    </xf>
    <xf numFmtId="0" fontId="6" fillId="0" borderId="24" xfId="0" applyFont="1" applyBorder="1" applyAlignment="1">
      <alignment horizontal="center" vertical="center" wrapText="1"/>
    </xf>
    <xf numFmtId="1" fontId="2" fillId="0" borderId="4" xfId="0" applyNumberFormat="1" applyFont="1" applyBorder="1" applyAlignment="1">
      <alignment horizontal="center" vertical="top"/>
    </xf>
    <xf numFmtId="0" fontId="2" fillId="0" borderId="6" xfId="0" applyFont="1" applyBorder="1" applyAlignment="1">
      <alignment horizontal="center" vertical="center" wrapText="1"/>
    </xf>
    <xf numFmtId="0" fontId="2" fillId="0" borderId="5" xfId="0" applyFont="1" applyBorder="1" applyAlignment="1">
      <alignment horizontal="center" vertical="top"/>
    </xf>
    <xf numFmtId="164" fontId="2" fillId="0" borderId="19" xfId="0" applyNumberFormat="1" applyFont="1" applyBorder="1"/>
    <xf numFmtId="164" fontId="2" fillId="0" borderId="0" xfId="0" applyNumberFormat="1" applyFont="1" applyBorder="1"/>
    <xf numFmtId="164" fontId="2" fillId="0" borderId="5" xfId="0" applyNumberFormat="1" applyFont="1" applyBorder="1"/>
    <xf numFmtId="0" fontId="10" fillId="0" borderId="2" xfId="0" applyFont="1" applyBorder="1"/>
    <xf numFmtId="0" fontId="5" fillId="0" borderId="7" xfId="0" applyFont="1" applyBorder="1" applyAlignment="1">
      <alignment horizontal="center" vertical="top"/>
    </xf>
    <xf numFmtId="164" fontId="2" fillId="0" borderId="14" xfId="0" applyNumberFormat="1" applyFont="1" applyBorder="1"/>
    <xf numFmtId="164" fontId="2" fillId="0" borderId="3" xfId="0" applyNumberFormat="1" applyFont="1" applyBorder="1"/>
    <xf numFmtId="0" fontId="2" fillId="0" borderId="19" xfId="0" applyFont="1" applyBorder="1" applyAlignment="1">
      <alignment horizontal="right" vertical="center"/>
    </xf>
    <xf numFmtId="0" fontId="2" fillId="0" borderId="0" xfId="0" applyFont="1" applyBorder="1" applyAlignment="1">
      <alignment horizontal="right" vertical="center"/>
    </xf>
    <xf numFmtId="164" fontId="2" fillId="0" borderId="6"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2" fillId="0" borderId="6" xfId="0" applyNumberFormat="1" applyFont="1" applyBorder="1" applyAlignment="1">
      <alignment horizontal="right" vertical="top"/>
    </xf>
    <xf numFmtId="164" fontId="2" fillId="0" borderId="0" xfId="0" applyNumberFormat="1" applyFont="1" applyBorder="1" applyAlignment="1">
      <alignment horizontal="right" vertical="top"/>
    </xf>
    <xf numFmtId="164" fontId="2" fillId="0" borderId="2" xfId="0" applyNumberFormat="1" applyFont="1" applyBorder="1" applyAlignment="1">
      <alignment horizontal="right" vertical="top"/>
    </xf>
    <xf numFmtId="0" fontId="7" fillId="0" borderId="0" xfId="0" applyFont="1" applyBorder="1" applyAlignment="1">
      <alignment horizontal="right" vertical="center" wrapText="1"/>
    </xf>
    <xf numFmtId="0" fontId="7" fillId="0" borderId="15" xfId="0" applyFont="1" applyBorder="1" applyAlignment="1">
      <alignment horizontal="right" vertical="center" wrapText="1"/>
    </xf>
    <xf numFmtId="0" fontId="7" fillId="0" borderId="2" xfId="0" applyFont="1" applyBorder="1" applyAlignment="1">
      <alignment horizontal="right" vertical="center" wrapText="1"/>
    </xf>
    <xf numFmtId="0" fontId="7" fillId="0" borderId="9" xfId="0" applyFont="1" applyBorder="1" applyAlignment="1">
      <alignment horizontal="right"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164" fontId="10" fillId="0" borderId="19" xfId="0" applyNumberFormat="1" applyFont="1" applyBorder="1"/>
    <xf numFmtId="164" fontId="10" fillId="0" borderId="0" xfId="0" applyNumberFormat="1" applyFont="1"/>
    <xf numFmtId="164" fontId="10" fillId="0" borderId="0" xfId="0" applyNumberFormat="1" applyFont="1" applyBorder="1"/>
    <xf numFmtId="1" fontId="2" fillId="0" borderId="0" xfId="0" applyNumberFormat="1" applyFont="1" applyBorder="1" applyAlignment="1">
      <alignment horizontal="right"/>
    </xf>
    <xf numFmtId="1" fontId="2" fillId="0" borderId="19" xfId="0" applyNumberFormat="1" applyFont="1" applyBorder="1" applyAlignment="1">
      <alignment horizontal="right"/>
    </xf>
    <xf numFmtId="1" fontId="2" fillId="0" borderId="2" xfId="0" applyNumberFormat="1" applyFont="1" applyBorder="1" applyAlignment="1">
      <alignment horizontal="right"/>
    </xf>
    <xf numFmtId="1" fontId="2" fillId="0" borderId="5" xfId="0" applyNumberFormat="1" applyFont="1" applyBorder="1" applyAlignment="1">
      <alignment horizontal="right"/>
    </xf>
    <xf numFmtId="1" fontId="2" fillId="0" borderId="6" xfId="0" applyNumberFormat="1" applyFont="1" applyBorder="1" applyAlignment="1">
      <alignment horizontal="right"/>
    </xf>
    <xf numFmtId="1" fontId="2" fillId="0" borderId="11" xfId="0" applyNumberFormat="1" applyFont="1" applyBorder="1" applyAlignment="1">
      <alignment horizontal="right"/>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0" fillId="0" borderId="18" xfId="0" applyBorder="1" applyAlignment="1">
      <alignment horizontal="center" vertical="top" wrapText="1"/>
    </xf>
    <xf numFmtId="0" fontId="5" fillId="0" borderId="6" xfId="0" applyFont="1" applyBorder="1" applyAlignment="1">
      <alignment horizontal="center" vertical="top" wrapText="1"/>
    </xf>
    <xf numFmtId="0" fontId="2" fillId="0" borderId="18" xfId="0" applyFont="1" applyBorder="1"/>
    <xf numFmtId="0" fontId="2" fillId="0" borderId="18" xfId="0" applyFont="1" applyBorder="1" applyAlignment="1">
      <alignment horizontal="right"/>
    </xf>
    <xf numFmtId="164" fontId="5" fillId="0" borderId="0" xfId="0" applyNumberFormat="1" applyFont="1" applyBorder="1" applyAlignment="1">
      <alignment vertical="center"/>
    </xf>
    <xf numFmtId="0" fontId="0" fillId="0" borderId="0" xfId="0" applyFont="1" applyBorder="1"/>
    <xf numFmtId="0" fontId="2" fillId="0" borderId="4" xfId="0" applyFont="1" applyBorder="1" applyAlignment="1">
      <alignment horizontal="center" vertical="top"/>
    </xf>
    <xf numFmtId="0" fontId="2" fillId="0" borderId="1" xfId="0" applyFont="1" applyBorder="1" applyAlignment="1">
      <alignment horizontal="center" vertical="top"/>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10" fontId="7" fillId="0" borderId="6" xfId="0" applyNumberFormat="1" applyFont="1" applyBorder="1" applyAlignment="1">
      <alignment horizontal="center" vertical="center" wrapText="1"/>
    </xf>
    <xf numFmtId="10" fontId="7" fillId="0" borderId="1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7" xfId="0" applyFont="1" applyBorder="1" applyAlignment="1">
      <alignment horizontal="center" vertical="top" wrapText="1"/>
    </xf>
    <xf numFmtId="0" fontId="5" fillId="0" borderId="4" xfId="0" applyFont="1" applyBorder="1" applyAlignment="1">
      <alignment horizontal="center" vertical="top"/>
    </xf>
    <xf numFmtId="0" fontId="2" fillId="0" borderId="7" xfId="0" applyFont="1" applyBorder="1" applyAlignment="1">
      <alignment horizontal="center" vertical="top"/>
    </xf>
    <xf numFmtId="0" fontId="0" fillId="0" borderId="1" xfId="0" applyFont="1" applyBorder="1" applyAlignment="1">
      <alignment horizontal="center" vertical="top"/>
    </xf>
    <xf numFmtId="0" fontId="0" fillId="0" borderId="7" xfId="0" applyFont="1" applyBorder="1" applyAlignment="1">
      <alignment horizontal="center" vertical="top"/>
    </xf>
    <xf numFmtId="0" fontId="2" fillId="0" borderId="6" xfId="0" applyFont="1" applyBorder="1" applyAlignment="1">
      <alignment horizontal="center" vertical="center"/>
    </xf>
    <xf numFmtId="0" fontId="0" fillId="0" borderId="6" xfId="0" applyBorder="1" applyAlignment="1">
      <alignment horizontal="center" vertical="center"/>
    </xf>
    <xf numFmtId="0" fontId="2" fillId="0" borderId="11" xfId="0" applyFont="1" applyBorder="1" applyAlignment="1">
      <alignment horizontal="center" vertical="center"/>
    </xf>
    <xf numFmtId="0" fontId="0" fillId="0" borderId="1" xfId="0" applyBorder="1" applyAlignment="1">
      <alignment horizontal="center"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2" fillId="0" borderId="2" xfId="0" applyFont="1" applyBorder="1" applyAlignment="1">
      <alignment horizontal="center" vertical="top" wrapText="1"/>
    </xf>
  </cellXfs>
  <cellStyles count="1">
    <cellStyle name="Normale" xfId="0" builtinId="0"/>
  </cellStyles>
  <dxfs count="0"/>
  <tableStyles count="0" defaultTableStyle="TableStyleMedium2" defaultPivotStyle="PivotStyleLight16"/>
  <colors>
    <mruColors>
      <color rgb="FFCEE4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50" zoomScaleNormal="150" zoomScalePageLayoutView="125" workbookViewId="0">
      <selection activeCell="A2" sqref="A2"/>
    </sheetView>
  </sheetViews>
  <sheetFormatPr defaultColWidth="10.875" defaultRowHeight="15.75"/>
  <cols>
    <col min="1" max="1" width="10.875" style="4"/>
    <col min="2" max="10" width="15.5" style="4" customWidth="1"/>
    <col min="11" max="16384" width="10.875" style="4"/>
  </cols>
  <sheetData>
    <row r="1" spans="1:4">
      <c r="A1" s="1" t="s">
        <v>0</v>
      </c>
      <c r="B1" s="1" t="s">
        <v>1</v>
      </c>
      <c r="C1" s="1"/>
      <c r="D1" s="1"/>
    </row>
    <row r="3" spans="1:4" ht="24">
      <c r="B3" s="5"/>
      <c r="C3" s="104" t="s">
        <v>2</v>
      </c>
      <c r="D3" s="104" t="s">
        <v>3</v>
      </c>
    </row>
    <row r="4" spans="1:4">
      <c r="B4" s="6" t="s">
        <v>4</v>
      </c>
      <c r="C4" s="6">
        <v>9</v>
      </c>
      <c r="D4" s="41">
        <v>3400</v>
      </c>
    </row>
    <row r="5" spans="1:4">
      <c r="B5" s="110" t="s">
        <v>5</v>
      </c>
      <c r="C5" s="42">
        <v>54</v>
      </c>
      <c r="D5" s="41">
        <v>5900</v>
      </c>
    </row>
    <row r="6" spans="1:4">
      <c r="B6" s="6" t="s">
        <v>6</v>
      </c>
      <c r="C6" s="6">
        <v>54</v>
      </c>
      <c r="D6" s="41">
        <v>1900</v>
      </c>
    </row>
    <row r="7" spans="1:4">
      <c r="B7" s="111" t="s">
        <v>7</v>
      </c>
      <c r="C7" s="111">
        <v>117</v>
      </c>
      <c r="D7" s="112">
        <v>11200</v>
      </c>
    </row>
    <row r="8" spans="1:4">
      <c r="B8" s="6"/>
      <c r="C8" s="6"/>
      <c r="D8" s="41"/>
    </row>
    <row r="9" spans="1:4">
      <c r="B9" s="2" t="s">
        <v>8</v>
      </c>
      <c r="C9" s="2"/>
      <c r="D9" s="2"/>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150" zoomScaleNormal="150" zoomScalePageLayoutView="125" workbookViewId="0">
      <selection activeCell="B8" sqref="B8"/>
    </sheetView>
  </sheetViews>
  <sheetFormatPr defaultColWidth="11" defaultRowHeight="15.75"/>
  <cols>
    <col min="2" max="2" width="22.875" customWidth="1"/>
    <col min="3" max="4" width="15.875" customWidth="1"/>
  </cols>
  <sheetData>
    <row r="1" spans="1:18" s="1" customFormat="1">
      <c r="A1" s="1" t="s">
        <v>90</v>
      </c>
      <c r="B1" s="1" t="s">
        <v>91</v>
      </c>
      <c r="K1"/>
      <c r="L1"/>
      <c r="M1"/>
      <c r="N1"/>
      <c r="O1"/>
      <c r="P1"/>
      <c r="Q1"/>
      <c r="R1"/>
    </row>
    <row r="3" spans="1:18">
      <c r="B3" s="27"/>
      <c r="C3" s="233" t="s">
        <v>92</v>
      </c>
      <c r="D3" s="232" t="s">
        <v>76</v>
      </c>
      <c r="E3" s="233"/>
      <c r="F3" s="234" t="s">
        <v>93</v>
      </c>
      <c r="G3" s="235"/>
    </row>
    <row r="4" spans="1:18" ht="48">
      <c r="B4" s="28"/>
      <c r="C4" s="236"/>
      <c r="D4" s="106" t="s">
        <v>94</v>
      </c>
      <c r="E4" s="107" t="s">
        <v>95</v>
      </c>
      <c r="F4" s="106" t="s">
        <v>96</v>
      </c>
      <c r="G4" s="104" t="s">
        <v>97</v>
      </c>
    </row>
    <row r="5" spans="1:18">
      <c r="B5" s="2" t="s">
        <v>98</v>
      </c>
      <c r="C5" s="2">
        <v>61</v>
      </c>
      <c r="D5" s="2">
        <v>24</v>
      </c>
      <c r="E5" s="2">
        <v>4</v>
      </c>
      <c r="F5" s="131">
        <v>1700</v>
      </c>
      <c r="G5" s="2">
        <v>350</v>
      </c>
    </row>
    <row r="6" spans="1:18">
      <c r="B6" s="28" t="s">
        <v>99</v>
      </c>
      <c r="C6" s="28">
        <v>41</v>
      </c>
      <c r="D6" s="28">
        <v>16</v>
      </c>
      <c r="E6" s="28">
        <v>6</v>
      </c>
      <c r="F6" s="132">
        <v>1150</v>
      </c>
      <c r="G6" s="28">
        <v>400</v>
      </c>
    </row>
    <row r="8" spans="1:18" s="2" customFormat="1" ht="12">
      <c r="B8" s="2" t="s">
        <v>100</v>
      </c>
    </row>
    <row r="18" spans="3:3">
      <c r="C18" s="146"/>
    </row>
    <row r="21" spans="3:3">
      <c r="C21" s="146"/>
    </row>
  </sheetData>
  <mergeCells count="3">
    <mergeCell ref="D3:E3"/>
    <mergeCell ref="F3:G3"/>
    <mergeCell ref="C3:C4"/>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50" zoomScaleNormal="150" zoomScalePageLayoutView="125" workbookViewId="0">
      <selection activeCell="K14" sqref="K14"/>
    </sheetView>
  </sheetViews>
  <sheetFormatPr defaultColWidth="11" defaultRowHeight="15.75"/>
  <cols>
    <col min="2" max="2" width="17.5" customWidth="1"/>
    <col min="3" max="4" width="20" customWidth="1"/>
  </cols>
  <sheetData>
    <row r="1" spans="1:5">
      <c r="A1" s="1" t="s">
        <v>101</v>
      </c>
      <c r="B1" s="1" t="s">
        <v>102</v>
      </c>
    </row>
    <row r="3" spans="1:5" ht="36">
      <c r="B3" s="5"/>
      <c r="C3" s="104" t="s">
        <v>103</v>
      </c>
      <c r="D3" s="104" t="s">
        <v>104</v>
      </c>
      <c r="E3" s="92" t="s">
        <v>105</v>
      </c>
    </row>
    <row r="4" spans="1:5">
      <c r="B4" s="2" t="s">
        <v>106</v>
      </c>
      <c r="C4" s="2">
        <v>33</v>
      </c>
      <c r="D4" s="2">
        <v>6</v>
      </c>
      <c r="E4" s="2">
        <v>39</v>
      </c>
    </row>
    <row r="5" spans="1:5">
      <c r="B5" s="2" t="s">
        <v>107</v>
      </c>
      <c r="C5" s="2">
        <v>37</v>
      </c>
      <c r="D5" s="2">
        <v>4</v>
      </c>
      <c r="E5" s="2">
        <v>41</v>
      </c>
    </row>
    <row r="6" spans="1:5">
      <c r="B6" s="129" t="s">
        <v>108</v>
      </c>
      <c r="C6" s="129">
        <v>27</v>
      </c>
      <c r="D6" s="129">
        <v>8</v>
      </c>
      <c r="E6" s="129">
        <v>35</v>
      </c>
    </row>
    <row r="7" spans="1:5">
      <c r="B7" s="2" t="s">
        <v>109</v>
      </c>
      <c r="C7" s="2"/>
      <c r="D7" s="2"/>
      <c r="E7" s="2"/>
    </row>
    <row r="8" spans="1:5">
      <c r="B8" s="2" t="s">
        <v>106</v>
      </c>
      <c r="C8" s="2">
        <v>37</v>
      </c>
      <c r="D8" s="2">
        <v>6</v>
      </c>
      <c r="E8" s="2">
        <v>43</v>
      </c>
    </row>
    <row r="9" spans="1:5">
      <c r="B9" s="2" t="s">
        <v>107</v>
      </c>
      <c r="C9" s="2">
        <v>37</v>
      </c>
      <c r="D9" s="2">
        <v>4</v>
      </c>
      <c r="E9" s="2">
        <v>41</v>
      </c>
    </row>
    <row r="10" spans="1:5">
      <c r="B10" s="129" t="s">
        <v>108</v>
      </c>
      <c r="C10" s="129">
        <v>35</v>
      </c>
      <c r="D10" s="129">
        <v>10</v>
      </c>
      <c r="E10" s="129">
        <v>44</v>
      </c>
    </row>
    <row r="12" spans="1:5">
      <c r="B12" s="47"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50" zoomScaleNormal="150" zoomScalePageLayoutView="125" workbookViewId="0">
      <selection activeCell="H12" sqref="H12"/>
    </sheetView>
  </sheetViews>
  <sheetFormatPr defaultColWidth="10.875" defaultRowHeight="15.75"/>
  <cols>
    <col min="1" max="1" width="10.875" style="4"/>
    <col min="2" max="7" width="10.125" style="4" customWidth="1"/>
    <col min="8" max="16384" width="10.875" style="4"/>
  </cols>
  <sheetData>
    <row r="1" spans="1:7" s="1" customFormat="1">
      <c r="A1" s="1" t="s">
        <v>111</v>
      </c>
      <c r="B1" s="1" t="s">
        <v>112</v>
      </c>
    </row>
    <row r="3" spans="1:7" s="135" customFormat="1" ht="24">
      <c r="B3" s="14" t="s">
        <v>113</v>
      </c>
      <c r="C3" s="14" t="s">
        <v>114</v>
      </c>
      <c r="D3" s="14" t="s">
        <v>50</v>
      </c>
      <c r="E3" s="14" t="s">
        <v>51</v>
      </c>
      <c r="F3" s="14" t="s">
        <v>52</v>
      </c>
      <c r="G3" s="104" t="s">
        <v>115</v>
      </c>
    </row>
    <row r="4" spans="1:7">
      <c r="B4" s="124">
        <v>29.3</v>
      </c>
      <c r="C4" s="124">
        <v>34.5</v>
      </c>
      <c r="D4" s="124">
        <v>17.7</v>
      </c>
      <c r="E4" s="124">
        <v>10.1</v>
      </c>
      <c r="F4" s="124">
        <v>4.8</v>
      </c>
      <c r="G4" s="124">
        <v>3.6</v>
      </c>
    </row>
    <row r="6" spans="1:7">
      <c r="B6" s="45" t="s">
        <v>116</v>
      </c>
    </row>
    <row r="7" spans="1:7">
      <c r="E7" s="13"/>
    </row>
    <row r="8" spans="1:7">
      <c r="D8"/>
      <c r="E8"/>
      <c r="F8"/>
      <c r="G8"/>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50" zoomScaleNormal="150" zoomScalePageLayoutView="125" workbookViewId="0">
      <selection activeCell="K14" sqref="K14"/>
    </sheetView>
  </sheetViews>
  <sheetFormatPr defaultColWidth="11" defaultRowHeight="15.75"/>
  <cols>
    <col min="2" max="2" width="25.875" customWidth="1"/>
    <col min="3" max="3" width="13.375" customWidth="1"/>
    <col min="7" max="7" width="11.875" customWidth="1"/>
  </cols>
  <sheetData>
    <row r="1" spans="1:8" s="1" customFormat="1">
      <c r="A1" s="1" t="s">
        <v>117</v>
      </c>
      <c r="B1" s="1" t="s">
        <v>118</v>
      </c>
    </row>
    <row r="3" spans="1:8">
      <c r="B3" s="27"/>
      <c r="C3" s="237" t="s">
        <v>119</v>
      </c>
      <c r="D3" s="233"/>
      <c r="E3" s="232" t="s">
        <v>120</v>
      </c>
      <c r="F3" s="233"/>
      <c r="G3" s="237" t="s">
        <v>121</v>
      </c>
      <c r="H3" s="237"/>
    </row>
    <row r="4" spans="1:8" ht="24">
      <c r="B4" s="127"/>
      <c r="C4" s="105" t="s">
        <v>122</v>
      </c>
      <c r="D4" s="136" t="s">
        <v>123</v>
      </c>
      <c r="E4" s="49" t="s">
        <v>122</v>
      </c>
      <c r="F4" s="136" t="s">
        <v>123</v>
      </c>
      <c r="G4" s="105" t="s">
        <v>122</v>
      </c>
      <c r="H4" s="105" t="s">
        <v>123</v>
      </c>
    </row>
    <row r="5" spans="1:8">
      <c r="B5" s="27" t="s">
        <v>106</v>
      </c>
      <c r="C5" s="27">
        <v>4.3</v>
      </c>
      <c r="D5" s="137">
        <v>4</v>
      </c>
      <c r="E5" s="140">
        <v>3</v>
      </c>
      <c r="F5" s="137">
        <v>3</v>
      </c>
      <c r="G5" s="27">
        <v>53</v>
      </c>
      <c r="H5" s="27">
        <v>50</v>
      </c>
    </row>
    <row r="6" spans="1:8">
      <c r="B6" s="127" t="s">
        <v>107</v>
      </c>
      <c r="C6" s="127">
        <v>5.3</v>
      </c>
      <c r="D6" s="138">
        <v>5</v>
      </c>
      <c r="E6" s="50">
        <v>3.8</v>
      </c>
      <c r="F6" s="138">
        <v>3.5</v>
      </c>
      <c r="G6" s="127">
        <v>61</v>
      </c>
      <c r="H6" s="127">
        <v>57</v>
      </c>
    </row>
    <row r="7" spans="1:8">
      <c r="B7" s="127" t="s">
        <v>108</v>
      </c>
      <c r="C7" s="127">
        <v>3.1</v>
      </c>
      <c r="D7" s="138">
        <v>2.5</v>
      </c>
      <c r="E7" s="50">
        <v>2.1</v>
      </c>
      <c r="F7" s="138">
        <v>2</v>
      </c>
      <c r="G7" s="127">
        <v>43</v>
      </c>
      <c r="H7" s="127">
        <v>38</v>
      </c>
    </row>
    <row r="8" spans="1:8" s="2" customFormat="1" ht="12">
      <c r="B8" s="171" t="s">
        <v>109</v>
      </c>
      <c r="C8" s="27"/>
      <c r="D8" s="137"/>
      <c r="E8" s="140"/>
      <c r="F8" s="137"/>
      <c r="G8" s="27"/>
      <c r="H8" s="27"/>
    </row>
    <row r="9" spans="1:8">
      <c r="B9" s="127" t="s">
        <v>106</v>
      </c>
      <c r="C9" s="127">
        <v>4.8</v>
      </c>
      <c r="D9" s="138">
        <v>4.5</v>
      </c>
      <c r="E9" s="50">
        <v>3.4</v>
      </c>
      <c r="F9" s="138">
        <v>3</v>
      </c>
      <c r="G9" s="127">
        <v>58</v>
      </c>
      <c r="H9" s="127">
        <v>55</v>
      </c>
    </row>
    <row r="10" spans="1:8">
      <c r="B10" s="129" t="s">
        <v>107</v>
      </c>
      <c r="C10" s="129">
        <v>5.5</v>
      </c>
      <c r="D10" s="139">
        <v>5.2</v>
      </c>
      <c r="E10" s="141">
        <v>3.9</v>
      </c>
      <c r="F10" s="139">
        <v>4</v>
      </c>
      <c r="G10" s="129">
        <v>62</v>
      </c>
      <c r="H10" s="129">
        <v>60</v>
      </c>
    </row>
    <row r="12" spans="1:8">
      <c r="B12" s="2" t="s">
        <v>110</v>
      </c>
    </row>
  </sheetData>
  <mergeCells count="3">
    <mergeCell ref="E3:F3"/>
    <mergeCell ref="C3:D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50" zoomScaleNormal="150" zoomScalePageLayoutView="125" workbookViewId="0">
      <selection activeCell="L14" sqref="L14"/>
    </sheetView>
  </sheetViews>
  <sheetFormatPr defaultColWidth="11" defaultRowHeight="15.75"/>
  <cols>
    <col min="2" max="2" width="13" customWidth="1"/>
    <col min="5" max="5" width="17.5" customWidth="1"/>
  </cols>
  <sheetData>
    <row r="1" spans="1:5">
      <c r="A1" s="1" t="s">
        <v>124</v>
      </c>
      <c r="B1" s="1" t="s">
        <v>125</v>
      </c>
      <c r="C1" s="1"/>
    </row>
    <row r="3" spans="1:5" s="17" customFormat="1" ht="48">
      <c r="B3" s="142"/>
      <c r="C3" s="104" t="s">
        <v>106</v>
      </c>
      <c r="D3" s="104" t="s">
        <v>126</v>
      </c>
      <c r="E3" s="84" t="s">
        <v>127</v>
      </c>
    </row>
    <row r="4" spans="1:5">
      <c r="B4" s="2" t="s">
        <v>128</v>
      </c>
      <c r="C4" s="8">
        <v>14.3</v>
      </c>
      <c r="D4" s="8">
        <v>2.9</v>
      </c>
      <c r="E4" s="8">
        <v>2.1</v>
      </c>
    </row>
    <row r="5" spans="1:5">
      <c r="B5" s="2" t="s">
        <v>60</v>
      </c>
      <c r="C5" s="8">
        <v>23.2</v>
      </c>
      <c r="D5" s="8">
        <v>14.2</v>
      </c>
      <c r="E5" s="8">
        <v>11.6</v>
      </c>
    </row>
    <row r="6" spans="1:5">
      <c r="B6" s="2" t="s">
        <v>61</v>
      </c>
      <c r="C6" s="8">
        <v>22.9</v>
      </c>
      <c r="D6" s="8">
        <v>25.6</v>
      </c>
      <c r="E6" s="8">
        <v>25.4</v>
      </c>
    </row>
    <row r="7" spans="1:5">
      <c r="B7" s="2" t="s">
        <v>129</v>
      </c>
      <c r="C7" s="8">
        <v>16.8</v>
      </c>
      <c r="D7" s="8">
        <v>22.2</v>
      </c>
      <c r="E7" s="8">
        <v>22.1</v>
      </c>
    </row>
    <row r="8" spans="1:5">
      <c r="B8" s="2" t="s">
        <v>130</v>
      </c>
      <c r="C8" s="8">
        <v>12.6</v>
      </c>
      <c r="D8" s="8">
        <v>18.899999999999999</v>
      </c>
      <c r="E8" s="8">
        <v>21.3</v>
      </c>
    </row>
    <row r="9" spans="1:5">
      <c r="B9" s="2" t="s">
        <v>131</v>
      </c>
      <c r="C9" s="8">
        <v>6</v>
      </c>
      <c r="D9" s="8">
        <v>9.5</v>
      </c>
      <c r="E9" s="8">
        <v>10.8</v>
      </c>
    </row>
    <row r="10" spans="1:5">
      <c r="B10" s="129" t="s">
        <v>132</v>
      </c>
      <c r="C10" s="197">
        <v>4.2</v>
      </c>
      <c r="D10" s="197">
        <v>6.7</v>
      </c>
      <c r="E10" s="197">
        <v>6.8</v>
      </c>
    </row>
    <row r="12" spans="1:5">
      <c r="B12" s="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150" zoomScaleNormal="150" zoomScalePageLayoutView="125" workbookViewId="0">
      <selection activeCell="F4" sqref="F4"/>
    </sheetView>
  </sheetViews>
  <sheetFormatPr defaultColWidth="11" defaultRowHeight="15.75"/>
  <cols>
    <col min="2" max="2" width="13.125" customWidth="1"/>
    <col min="5" max="5" width="17.5" customWidth="1"/>
  </cols>
  <sheetData>
    <row r="1" spans="1:6">
      <c r="A1" s="1" t="s">
        <v>133</v>
      </c>
      <c r="B1" s="1" t="s">
        <v>134</v>
      </c>
      <c r="C1" s="1"/>
    </row>
    <row r="3" spans="1:6" s="17" customFormat="1" ht="31.5">
      <c r="B3" s="145"/>
      <c r="C3" s="224" t="s">
        <v>135</v>
      </c>
      <c r="D3" s="224" t="s">
        <v>136</v>
      </c>
      <c r="E3" s="224" t="s">
        <v>137</v>
      </c>
      <c r="F3" s="144"/>
    </row>
    <row r="4" spans="1:6">
      <c r="B4" s="2" t="s">
        <v>128</v>
      </c>
      <c r="C4" s="8">
        <v>2.9</v>
      </c>
      <c r="D4" s="8">
        <v>2.8</v>
      </c>
      <c r="E4" s="8">
        <v>3</v>
      </c>
    </row>
    <row r="5" spans="1:6">
      <c r="B5" s="2" t="s">
        <v>60</v>
      </c>
      <c r="C5" s="8">
        <v>14.2</v>
      </c>
      <c r="D5" s="8">
        <v>15.2</v>
      </c>
      <c r="E5" s="8">
        <v>13.5</v>
      </c>
    </row>
    <row r="6" spans="1:6">
      <c r="B6" s="2" t="s">
        <v>61</v>
      </c>
      <c r="C6" s="8">
        <v>25.6</v>
      </c>
      <c r="D6" s="8">
        <v>29</v>
      </c>
      <c r="E6" s="8">
        <v>23.2</v>
      </c>
    </row>
    <row r="7" spans="1:6">
      <c r="B7" s="2" t="s">
        <v>129</v>
      </c>
      <c r="C7" s="8">
        <v>22.2</v>
      </c>
      <c r="D7" s="8">
        <v>24.9</v>
      </c>
      <c r="E7" s="8">
        <v>20.399999999999999</v>
      </c>
    </row>
    <row r="8" spans="1:6">
      <c r="B8" s="2" t="s">
        <v>130</v>
      </c>
      <c r="C8" s="8">
        <v>18.899999999999999</v>
      </c>
      <c r="D8" s="8">
        <v>17.2</v>
      </c>
      <c r="E8" s="8">
        <v>20.100000000000001</v>
      </c>
    </row>
    <row r="9" spans="1:6">
      <c r="B9" s="2" t="s">
        <v>131</v>
      </c>
      <c r="C9" s="8">
        <v>9.5</v>
      </c>
      <c r="D9" s="8">
        <v>7.5</v>
      </c>
      <c r="E9" s="8">
        <v>10.9</v>
      </c>
    </row>
    <row r="10" spans="1:6">
      <c r="B10" s="129" t="s">
        <v>132</v>
      </c>
      <c r="C10" s="197">
        <v>6.7</v>
      </c>
      <c r="D10" s="197">
        <v>3.4</v>
      </c>
      <c r="E10" s="197">
        <v>8.9</v>
      </c>
    </row>
    <row r="12" spans="1:6">
      <c r="B12" s="2" t="s">
        <v>138</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50" zoomScaleNormal="150" zoomScalePageLayoutView="125" workbookViewId="0">
      <selection activeCell="G10" sqref="G10"/>
    </sheetView>
  </sheetViews>
  <sheetFormatPr defaultColWidth="11" defaultRowHeight="15.75"/>
  <cols>
    <col min="5" max="5" width="17.5" customWidth="1"/>
  </cols>
  <sheetData>
    <row r="1" spans="1:6">
      <c r="A1" s="1" t="s">
        <v>139</v>
      </c>
      <c r="B1" s="1" t="s">
        <v>140</v>
      </c>
      <c r="C1" s="1"/>
    </row>
    <row r="3" spans="1:6" s="17" customFormat="1" ht="63">
      <c r="B3" s="145"/>
      <c r="C3" s="224" t="s">
        <v>106</v>
      </c>
      <c r="D3" s="224" t="s">
        <v>126</v>
      </c>
      <c r="E3" s="224" t="s">
        <v>127</v>
      </c>
      <c r="F3" s="144"/>
    </row>
    <row r="4" spans="1:6">
      <c r="B4" s="2" t="s">
        <v>141</v>
      </c>
      <c r="C4" s="8">
        <v>13.7</v>
      </c>
      <c r="D4" s="8">
        <v>4.9000000000000004</v>
      </c>
      <c r="E4" s="8">
        <v>4.4000000000000004</v>
      </c>
    </row>
    <row r="5" spans="1:6">
      <c r="B5" s="2" t="s">
        <v>142</v>
      </c>
      <c r="C5" s="8">
        <v>25.7</v>
      </c>
      <c r="D5" s="8">
        <v>19.5</v>
      </c>
      <c r="E5" s="8">
        <v>17.399999999999999</v>
      </c>
    </row>
    <row r="6" spans="1:6">
      <c r="B6" s="2" t="s">
        <v>143</v>
      </c>
      <c r="C6" s="8">
        <v>28.8</v>
      </c>
      <c r="D6" s="8">
        <v>34</v>
      </c>
      <c r="E6" s="8">
        <v>33.9</v>
      </c>
    </row>
    <row r="7" spans="1:6">
      <c r="B7" s="2" t="s">
        <v>144</v>
      </c>
      <c r="C7" s="8">
        <v>17.2</v>
      </c>
      <c r="D7" s="8">
        <v>22.2</v>
      </c>
      <c r="E7" s="8">
        <v>24.3</v>
      </c>
    </row>
    <row r="8" spans="1:6">
      <c r="B8" s="2" t="s">
        <v>145</v>
      </c>
      <c r="C8" s="8">
        <v>8.1999999999999993</v>
      </c>
      <c r="D8" s="8">
        <v>11.1</v>
      </c>
      <c r="E8" s="8">
        <v>11.9</v>
      </c>
    </row>
    <row r="9" spans="1:6">
      <c r="B9" s="2" t="s">
        <v>146</v>
      </c>
      <c r="C9" s="8">
        <v>6.6</v>
      </c>
      <c r="D9" s="8">
        <v>8.3000000000000007</v>
      </c>
      <c r="E9" s="8">
        <v>8.1</v>
      </c>
    </row>
    <row r="11" spans="1:6">
      <c r="B11" s="2" t="s">
        <v>138</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50" zoomScaleNormal="150" zoomScalePageLayoutView="125" workbookViewId="0">
      <selection activeCell="E16" sqref="E16"/>
    </sheetView>
  </sheetViews>
  <sheetFormatPr defaultColWidth="11" defaultRowHeight="15.75"/>
  <cols>
    <col min="5" max="5" width="17.5" customWidth="1"/>
  </cols>
  <sheetData>
    <row r="1" spans="1:6">
      <c r="A1" s="1" t="s">
        <v>147</v>
      </c>
      <c r="B1" s="1" t="s">
        <v>148</v>
      </c>
      <c r="C1" s="1"/>
    </row>
    <row r="3" spans="1:6" s="17" customFormat="1" ht="31.5">
      <c r="B3" s="143"/>
      <c r="C3" s="224" t="s">
        <v>135</v>
      </c>
      <c r="D3" s="224" t="s">
        <v>136</v>
      </c>
      <c r="E3" s="224" t="s">
        <v>137</v>
      </c>
      <c r="F3" s="144"/>
    </row>
    <row r="4" spans="1:6">
      <c r="B4" s="2" t="s">
        <v>141</v>
      </c>
      <c r="C4" s="2">
        <v>4.9000000000000004</v>
      </c>
      <c r="D4" s="2">
        <v>3.6</v>
      </c>
      <c r="E4" s="2">
        <v>5.8</v>
      </c>
    </row>
    <row r="5" spans="1:6">
      <c r="B5" s="2" t="s">
        <v>142</v>
      </c>
      <c r="C5" s="2">
        <v>19.5</v>
      </c>
      <c r="D5" s="2">
        <v>16.3</v>
      </c>
      <c r="E5" s="2">
        <v>21.8</v>
      </c>
    </row>
    <row r="6" spans="1:6">
      <c r="B6" s="2" t="s">
        <v>143</v>
      </c>
      <c r="C6" s="2">
        <v>34</v>
      </c>
      <c r="D6" s="2">
        <v>39.1</v>
      </c>
      <c r="E6" s="2">
        <v>30.5</v>
      </c>
    </row>
    <row r="7" spans="1:6">
      <c r="B7" s="2" t="s">
        <v>144</v>
      </c>
      <c r="C7" s="2">
        <v>22.2</v>
      </c>
      <c r="D7" s="2">
        <v>24.3</v>
      </c>
      <c r="E7" s="2">
        <v>20.7</v>
      </c>
    </row>
    <row r="8" spans="1:6">
      <c r="B8" s="2" t="s">
        <v>145</v>
      </c>
      <c r="C8" s="2">
        <v>11.1</v>
      </c>
      <c r="D8" s="2">
        <v>11.6</v>
      </c>
      <c r="E8" s="2">
        <v>10.7</v>
      </c>
    </row>
    <row r="9" spans="1:6">
      <c r="B9" s="28" t="s">
        <v>146</v>
      </c>
      <c r="C9" s="28">
        <v>8.3000000000000007</v>
      </c>
      <c r="D9" s="28">
        <v>5.0999999999999996</v>
      </c>
      <c r="E9" s="28">
        <v>10.6</v>
      </c>
    </row>
    <row r="11" spans="1:6">
      <c r="B11" s="2" t="s">
        <v>138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150" zoomScaleNormal="150" workbookViewId="0">
      <selection activeCell="F13" sqref="F13"/>
    </sheetView>
  </sheetViews>
  <sheetFormatPr defaultColWidth="11" defaultRowHeight="15.75"/>
  <cols>
    <col min="2" max="2" width="63.625" customWidth="1"/>
    <col min="3" max="6" width="15.625" customWidth="1"/>
  </cols>
  <sheetData>
    <row r="1" spans="1:15">
      <c r="A1" s="1" t="s">
        <v>149</v>
      </c>
      <c r="B1" s="1" t="s">
        <v>150</v>
      </c>
    </row>
    <row r="3" spans="1:15">
      <c r="B3" s="150"/>
      <c r="C3" s="237">
        <v>2013</v>
      </c>
      <c r="D3" s="237"/>
      <c r="E3" s="237">
        <v>2019</v>
      </c>
      <c r="F3" s="237"/>
    </row>
    <row r="4" spans="1:15">
      <c r="B4" s="147"/>
      <c r="C4" s="190" t="s">
        <v>151</v>
      </c>
      <c r="D4" s="151" t="s">
        <v>121</v>
      </c>
      <c r="E4" s="151" t="s">
        <v>151</v>
      </c>
      <c r="F4" s="151" t="s">
        <v>121</v>
      </c>
    </row>
    <row r="5" spans="1:15">
      <c r="B5" s="152" t="s">
        <v>152</v>
      </c>
      <c r="C5" s="238">
        <v>0.123</v>
      </c>
      <c r="D5" s="239"/>
      <c r="E5" s="238">
        <v>0.16400000000000001</v>
      </c>
      <c r="F5" s="238"/>
    </row>
    <row r="6" spans="1:15">
      <c r="B6" s="149" t="s">
        <v>153</v>
      </c>
      <c r="C6" s="240" t="s">
        <v>154</v>
      </c>
      <c r="D6" s="241"/>
      <c r="E6" s="240" t="s">
        <v>154</v>
      </c>
      <c r="F6" s="240"/>
    </row>
    <row r="7" spans="1:15">
      <c r="B7" s="148" t="s">
        <v>155</v>
      </c>
      <c r="C7" s="206" t="s">
        <v>156</v>
      </c>
      <c r="D7" s="207" t="s">
        <v>157</v>
      </c>
      <c r="E7" s="206" t="s">
        <v>156</v>
      </c>
      <c r="F7" s="206" t="s">
        <v>158</v>
      </c>
    </row>
    <row r="8" spans="1:15">
      <c r="B8" s="148" t="s">
        <v>159</v>
      </c>
      <c r="C8" s="206" t="s">
        <v>160</v>
      </c>
      <c r="D8" s="207" t="s">
        <v>161</v>
      </c>
      <c r="E8" s="206" t="s">
        <v>160</v>
      </c>
      <c r="F8" s="206" t="s">
        <v>162</v>
      </c>
    </row>
    <row r="9" spans="1:15">
      <c r="B9" s="148" t="s">
        <v>163</v>
      </c>
      <c r="C9" s="208" t="s">
        <v>164</v>
      </c>
      <c r="D9" s="209" t="s">
        <v>165</v>
      </c>
      <c r="E9" s="206" t="s">
        <v>166</v>
      </c>
      <c r="F9" s="206" t="s">
        <v>167</v>
      </c>
    </row>
    <row r="10" spans="1:15">
      <c r="B10" s="27"/>
      <c r="C10" s="27"/>
      <c r="D10" s="27"/>
      <c r="E10" s="27"/>
      <c r="F10" s="27"/>
      <c r="N10" s="53"/>
      <c r="O10" s="53"/>
    </row>
    <row r="11" spans="1:15">
      <c r="B11" s="32" t="s">
        <v>168</v>
      </c>
      <c r="C11" s="2"/>
      <c r="D11" s="2"/>
      <c r="E11" s="2"/>
      <c r="F11" s="2"/>
    </row>
  </sheetData>
  <mergeCells count="6">
    <mergeCell ref="C5:D5"/>
    <mergeCell ref="E5:F5"/>
    <mergeCell ref="C6:D6"/>
    <mergeCell ref="E6:F6"/>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150" zoomScaleNormal="150" zoomScalePageLayoutView="125" workbookViewId="0">
      <selection activeCell="K8" sqref="K8"/>
    </sheetView>
  </sheetViews>
  <sheetFormatPr defaultColWidth="11" defaultRowHeight="15.75"/>
  <cols>
    <col min="2" max="2" width="27.125" customWidth="1"/>
    <col min="3" max="4" width="14.625" customWidth="1"/>
  </cols>
  <sheetData>
    <row r="1" spans="1:4">
      <c r="A1" s="1" t="s">
        <v>169</v>
      </c>
      <c r="B1" s="1" t="s">
        <v>170</v>
      </c>
    </row>
    <row r="3" spans="1:4" ht="48">
      <c r="B3" s="5"/>
      <c r="C3" s="33" t="s">
        <v>171</v>
      </c>
      <c r="D3" s="33" t="s">
        <v>172</v>
      </c>
    </row>
    <row r="4" spans="1:4">
      <c r="B4" s="54" t="s">
        <v>126</v>
      </c>
      <c r="C4" s="39">
        <v>54</v>
      </c>
      <c r="D4" s="39">
        <v>68</v>
      </c>
    </row>
    <row r="5" spans="1:4">
      <c r="B5" s="54" t="s">
        <v>173</v>
      </c>
      <c r="C5" s="39">
        <v>16</v>
      </c>
      <c r="D5" s="39">
        <v>9</v>
      </c>
    </row>
    <row r="6" spans="1:4">
      <c r="B6" s="42" t="s">
        <v>174</v>
      </c>
      <c r="C6" s="200">
        <v>9</v>
      </c>
      <c r="D6" s="200">
        <v>6</v>
      </c>
    </row>
    <row r="7" spans="1:4">
      <c r="B7" s="127" t="s">
        <v>175</v>
      </c>
      <c r="C7" s="36">
        <v>8</v>
      </c>
      <c r="D7" s="36">
        <v>5</v>
      </c>
    </row>
    <row r="8" spans="1:4">
      <c r="B8" s="32" t="s">
        <v>176</v>
      </c>
      <c r="C8" s="36">
        <v>7</v>
      </c>
      <c r="D8" s="36">
        <v>6</v>
      </c>
    </row>
    <row r="9" spans="1:4">
      <c r="B9" s="127" t="s">
        <v>177</v>
      </c>
      <c r="C9" s="36">
        <v>4</v>
      </c>
      <c r="D9" s="36">
        <v>3</v>
      </c>
    </row>
    <row r="10" spans="1:4">
      <c r="B10" s="28" t="s">
        <v>178</v>
      </c>
      <c r="C10" s="35">
        <v>2</v>
      </c>
      <c r="D10" s="35">
        <v>2</v>
      </c>
    </row>
    <row r="11" spans="1:4">
      <c r="B11" s="2"/>
      <c r="C11" s="2"/>
      <c r="D11" s="2"/>
    </row>
    <row r="12" spans="1:4" s="2" customFormat="1" ht="12">
      <c r="B12" s="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150" zoomScaleNormal="150" zoomScalePageLayoutView="125" workbookViewId="0">
      <selection activeCell="B11" sqref="B11"/>
    </sheetView>
  </sheetViews>
  <sheetFormatPr defaultColWidth="10.875" defaultRowHeight="15.75"/>
  <cols>
    <col min="1" max="1" width="10.875" style="4"/>
    <col min="2" max="10" width="15.5" style="4" customWidth="1"/>
    <col min="11" max="16384" width="10.875" style="4"/>
  </cols>
  <sheetData>
    <row r="1" spans="1:10">
      <c r="A1" s="1" t="s">
        <v>9</v>
      </c>
      <c r="B1" s="1" t="s">
        <v>10</v>
      </c>
      <c r="C1" s="1"/>
      <c r="D1" s="1"/>
      <c r="E1" s="1"/>
      <c r="F1" s="1"/>
      <c r="G1" s="1"/>
    </row>
    <row r="3" spans="1:10" ht="48">
      <c r="B3" s="5"/>
      <c r="C3" s="16" t="s">
        <v>11</v>
      </c>
      <c r="D3" s="16" t="s">
        <v>12</v>
      </c>
      <c r="E3" s="16" t="s">
        <v>13</v>
      </c>
      <c r="F3" s="16" t="s">
        <v>14</v>
      </c>
      <c r="G3" s="16" t="s">
        <v>15</v>
      </c>
      <c r="H3" s="16" t="s">
        <v>16</v>
      </c>
      <c r="I3" s="16" t="s">
        <v>17</v>
      </c>
      <c r="J3" s="16" t="s">
        <v>18</v>
      </c>
    </row>
    <row r="4" spans="1:10" ht="24">
      <c r="B4" s="6" t="s">
        <v>19</v>
      </c>
      <c r="C4" s="6">
        <v>42</v>
      </c>
      <c r="D4" s="41">
        <v>2940</v>
      </c>
      <c r="E4" s="6">
        <v>47</v>
      </c>
      <c r="F4" s="6">
        <v>50</v>
      </c>
      <c r="G4" s="6">
        <v>40</v>
      </c>
      <c r="H4" s="6">
        <v>1</v>
      </c>
      <c r="I4" s="6">
        <v>50</v>
      </c>
      <c r="J4" s="6">
        <v>147</v>
      </c>
    </row>
    <row r="5" spans="1:10">
      <c r="B5" s="110" t="s">
        <v>20</v>
      </c>
      <c r="C5" s="42">
        <v>2.7</v>
      </c>
      <c r="D5" s="42">
        <v>190</v>
      </c>
      <c r="E5" s="6">
        <v>43</v>
      </c>
      <c r="F5" s="6">
        <v>21</v>
      </c>
      <c r="G5" s="6">
        <v>30</v>
      </c>
      <c r="H5" s="6">
        <v>2</v>
      </c>
      <c r="I5" s="6">
        <v>63</v>
      </c>
      <c r="J5" s="6">
        <v>11.8</v>
      </c>
    </row>
    <row r="6" spans="1:10">
      <c r="B6" s="6" t="s">
        <v>21</v>
      </c>
      <c r="C6" s="6">
        <v>10.199999999999999</v>
      </c>
      <c r="D6" s="41">
        <v>710</v>
      </c>
      <c r="E6" s="6">
        <v>52</v>
      </c>
      <c r="F6" s="6">
        <v>59</v>
      </c>
      <c r="G6" s="6">
        <v>45</v>
      </c>
      <c r="H6" s="6">
        <v>1</v>
      </c>
      <c r="I6" s="6">
        <v>52</v>
      </c>
      <c r="J6" s="6">
        <v>37.1</v>
      </c>
    </row>
    <row r="7" spans="1:10">
      <c r="B7" s="111" t="s">
        <v>22</v>
      </c>
      <c r="C7" s="111">
        <v>7.9</v>
      </c>
      <c r="D7" s="114">
        <v>550</v>
      </c>
      <c r="E7" s="111">
        <v>45</v>
      </c>
      <c r="F7" s="111">
        <v>24</v>
      </c>
      <c r="G7" s="111">
        <v>25</v>
      </c>
      <c r="H7" s="111">
        <v>2</v>
      </c>
      <c r="I7" s="111">
        <v>50</v>
      </c>
      <c r="J7" s="111">
        <v>27.6</v>
      </c>
    </row>
    <row r="8" spans="1:10">
      <c r="B8" s="2"/>
      <c r="C8" s="2"/>
      <c r="D8" s="2"/>
      <c r="E8" s="2"/>
      <c r="F8" s="2"/>
      <c r="G8" s="2"/>
      <c r="H8" s="2"/>
      <c r="I8" s="2"/>
      <c r="J8" s="2"/>
    </row>
    <row r="9" spans="1:10">
      <c r="B9" s="7" t="s">
        <v>23</v>
      </c>
      <c r="C9" s="2"/>
      <c r="D9" s="2"/>
      <c r="E9" s="2"/>
      <c r="F9" s="2"/>
      <c r="G9" s="2"/>
      <c r="H9" s="2"/>
      <c r="I9" s="2"/>
      <c r="J9" s="2"/>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50" zoomScaleNormal="150" zoomScalePageLayoutView="125" workbookViewId="0">
      <selection activeCell="B12" sqref="B12"/>
    </sheetView>
  </sheetViews>
  <sheetFormatPr defaultColWidth="11" defaultRowHeight="15.75"/>
  <cols>
    <col min="2" max="2" width="29.375" customWidth="1"/>
    <col min="3" max="6" width="19" customWidth="1"/>
  </cols>
  <sheetData>
    <row r="1" spans="1:6" s="1" customFormat="1">
      <c r="A1" s="1" t="s">
        <v>179</v>
      </c>
      <c r="B1" s="1" t="s">
        <v>180</v>
      </c>
    </row>
    <row r="3" spans="1:6">
      <c r="B3" s="27"/>
      <c r="C3" s="235" t="s">
        <v>181</v>
      </c>
      <c r="D3" s="242"/>
      <c r="E3" s="235" t="s">
        <v>126</v>
      </c>
      <c r="F3" s="235"/>
    </row>
    <row r="4" spans="1:6" ht="36">
      <c r="B4" s="31"/>
      <c r="C4" s="56" t="s">
        <v>106</v>
      </c>
      <c r="D4" s="57" t="s">
        <v>172</v>
      </c>
      <c r="E4" s="56" t="s">
        <v>135</v>
      </c>
      <c r="F4" s="56" t="s">
        <v>172</v>
      </c>
    </row>
    <row r="5" spans="1:6" ht="24">
      <c r="B5" s="54" t="s">
        <v>182</v>
      </c>
      <c r="C5" s="39">
        <v>70</v>
      </c>
      <c r="D5" s="210">
        <v>59</v>
      </c>
      <c r="E5" s="39">
        <v>51</v>
      </c>
      <c r="F5" s="39">
        <v>45</v>
      </c>
    </row>
    <row r="6" spans="1:6" ht="24">
      <c r="B6" s="54" t="s">
        <v>183</v>
      </c>
      <c r="C6" s="39">
        <v>11</v>
      </c>
      <c r="D6" s="210">
        <v>14</v>
      </c>
      <c r="E6" s="39">
        <v>16</v>
      </c>
      <c r="F6" s="39">
        <v>17</v>
      </c>
    </row>
    <row r="7" spans="1:6">
      <c r="B7" s="43" t="s">
        <v>184</v>
      </c>
      <c r="C7" s="40">
        <v>19</v>
      </c>
      <c r="D7" s="211">
        <v>27</v>
      </c>
      <c r="E7" s="40">
        <v>33</v>
      </c>
      <c r="F7" s="40">
        <v>38</v>
      </c>
    </row>
    <row r="9" spans="1:6">
      <c r="B9" s="32" t="s">
        <v>185</v>
      </c>
    </row>
  </sheetData>
  <mergeCells count="2">
    <mergeCell ref="E3:F3"/>
    <mergeCell ref="C3:D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50" zoomScaleNormal="150" zoomScalePageLayoutView="125" workbookViewId="0">
      <selection activeCell="I12" sqref="I12"/>
    </sheetView>
  </sheetViews>
  <sheetFormatPr defaultColWidth="11" defaultRowHeight="15.75"/>
  <cols>
    <col min="2" max="2" width="26" customWidth="1"/>
  </cols>
  <sheetData>
    <row r="1" spans="1:5">
      <c r="A1" s="1" t="s">
        <v>186</v>
      </c>
      <c r="B1" s="1" t="s">
        <v>187</v>
      </c>
    </row>
    <row r="3" spans="1:5">
      <c r="A3" s="4"/>
      <c r="B3" s="61"/>
      <c r="C3" s="15" t="s">
        <v>126</v>
      </c>
      <c r="D3" s="15" t="s">
        <v>188</v>
      </c>
      <c r="E3" s="15" t="s">
        <v>189</v>
      </c>
    </row>
    <row r="4" spans="1:5" ht="24">
      <c r="A4" s="4"/>
      <c r="B4" s="59" t="s">
        <v>182</v>
      </c>
      <c r="C4" s="64">
        <v>39.756592292089252</v>
      </c>
      <c r="D4" s="64">
        <v>20.960108181203516</v>
      </c>
      <c r="E4" s="64">
        <v>39.283299526707232</v>
      </c>
    </row>
    <row r="5" spans="1:5" ht="24">
      <c r="A5" s="4"/>
      <c r="B5" s="60" t="s">
        <v>183</v>
      </c>
      <c r="C5" s="64">
        <v>74.693877551020407</v>
      </c>
      <c r="D5" s="64">
        <v>8.1632653061224492</v>
      </c>
      <c r="E5" s="64">
        <v>17.142857142857142</v>
      </c>
    </row>
    <row r="6" spans="1:5">
      <c r="A6" s="4"/>
      <c r="B6" s="63" t="s">
        <v>184</v>
      </c>
      <c r="C6" s="65">
        <v>94.923857868020306</v>
      </c>
      <c r="D6" s="65">
        <v>0.25380710659898476</v>
      </c>
      <c r="E6" s="65">
        <v>4.8223350253807107</v>
      </c>
    </row>
    <row r="8" spans="1:5">
      <c r="B8" s="62" t="s">
        <v>185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50" zoomScaleNormal="150" zoomScalePageLayoutView="125" workbookViewId="0">
      <selection activeCell="F21" sqref="F21"/>
    </sheetView>
  </sheetViews>
  <sheetFormatPr defaultColWidth="11" defaultRowHeight="15.75"/>
  <cols>
    <col min="2" max="2" width="17" customWidth="1"/>
  </cols>
  <sheetData>
    <row r="1" spans="1:5">
      <c r="A1" s="1" t="s">
        <v>190</v>
      </c>
      <c r="B1" s="1" t="s">
        <v>191</v>
      </c>
    </row>
    <row r="3" spans="1:5" ht="48">
      <c r="B3" s="5"/>
      <c r="C3" s="71" t="s">
        <v>192</v>
      </c>
      <c r="D3" s="71" t="s">
        <v>193</v>
      </c>
      <c r="E3" s="71" t="s">
        <v>194</v>
      </c>
    </row>
    <row r="4" spans="1:5">
      <c r="B4" s="58" t="s">
        <v>195</v>
      </c>
      <c r="C4" s="8">
        <v>42</v>
      </c>
      <c r="D4" s="8">
        <v>10.199999999999999</v>
      </c>
      <c r="E4" s="8">
        <v>16.399999999999999</v>
      </c>
    </row>
    <row r="5" spans="1:5">
      <c r="B5" s="58"/>
      <c r="C5" s="8"/>
      <c r="D5" s="8"/>
      <c r="E5" s="8"/>
    </row>
    <row r="6" spans="1:5">
      <c r="B6" s="58" t="s">
        <v>196</v>
      </c>
      <c r="C6" s="8">
        <v>41.1</v>
      </c>
      <c r="D6" s="8">
        <v>11.7</v>
      </c>
      <c r="E6" s="8">
        <v>15.4</v>
      </c>
    </row>
    <row r="7" spans="1:5">
      <c r="B7" s="58" t="s">
        <v>197</v>
      </c>
      <c r="C7" s="8">
        <v>42.9</v>
      </c>
      <c r="D7" s="8">
        <v>8.6</v>
      </c>
      <c r="E7" s="8">
        <v>17.399999999999999</v>
      </c>
    </row>
    <row r="8" spans="1:5">
      <c r="B8" s="2"/>
      <c r="C8" s="8"/>
      <c r="D8" s="8"/>
      <c r="E8" s="8"/>
    </row>
    <row r="9" spans="1:5">
      <c r="B9" s="58" t="s">
        <v>198</v>
      </c>
      <c r="C9" s="8">
        <v>38.700000000000003</v>
      </c>
      <c r="D9" s="8">
        <v>4.0999999999999996</v>
      </c>
      <c r="E9" s="8">
        <v>11.4</v>
      </c>
    </row>
    <row r="10" spans="1:5">
      <c r="B10" s="58" t="s">
        <v>199</v>
      </c>
      <c r="C10" s="8">
        <v>44.4</v>
      </c>
      <c r="D10" s="8">
        <v>9.3000000000000007</v>
      </c>
      <c r="E10" s="8">
        <v>16.3</v>
      </c>
    </row>
    <row r="11" spans="1:5">
      <c r="B11" s="58" t="s">
        <v>200</v>
      </c>
      <c r="C11" s="8">
        <v>46.3</v>
      </c>
      <c r="D11" s="8">
        <v>12.8</v>
      </c>
      <c r="E11" s="8">
        <v>20.8</v>
      </c>
    </row>
    <row r="12" spans="1:5">
      <c r="B12" s="58" t="s">
        <v>201</v>
      </c>
      <c r="C12" s="8">
        <v>40.299999999999997</v>
      </c>
      <c r="D12" s="8">
        <v>13.7</v>
      </c>
      <c r="E12" s="8">
        <v>17.399999999999999</v>
      </c>
    </row>
    <row r="13" spans="1:5">
      <c r="B13" s="72" t="s">
        <v>202</v>
      </c>
      <c r="C13" s="9">
        <v>28</v>
      </c>
      <c r="D13" s="9">
        <v>8.5</v>
      </c>
      <c r="E13" s="9">
        <v>7.8</v>
      </c>
    </row>
    <row r="15" spans="1:5">
      <c r="B15" s="75" t="s">
        <v>203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C1" zoomScale="150" zoomScaleNormal="150" zoomScalePageLayoutView="125" workbookViewId="0">
      <selection activeCell="Q54" sqref="Q54"/>
    </sheetView>
  </sheetViews>
  <sheetFormatPr defaultColWidth="11" defaultRowHeight="15.75"/>
  <cols>
    <col min="2" max="2" width="28.875" customWidth="1"/>
  </cols>
  <sheetData>
    <row r="1" spans="1:12" s="4" customFormat="1">
      <c r="A1" s="1" t="s">
        <v>204</v>
      </c>
      <c r="B1" s="1" t="s">
        <v>205</v>
      </c>
    </row>
    <row r="3" spans="1:12" s="2" customFormat="1" ht="12">
      <c r="B3" s="27"/>
      <c r="C3" s="243" t="s">
        <v>206</v>
      </c>
      <c r="D3" s="231"/>
      <c r="E3" s="231"/>
      <c r="F3" s="231"/>
      <c r="G3" s="231"/>
      <c r="H3" s="243" t="s">
        <v>197</v>
      </c>
      <c r="I3" s="231"/>
      <c r="J3" s="231"/>
      <c r="K3" s="231"/>
      <c r="L3" s="244"/>
    </row>
    <row r="4" spans="1:12" s="2" customFormat="1" ht="12">
      <c r="B4" s="28"/>
      <c r="C4" s="109" t="s">
        <v>207</v>
      </c>
      <c r="D4" s="66" t="s">
        <v>208</v>
      </c>
      <c r="E4" s="66" t="s">
        <v>209</v>
      </c>
      <c r="F4" s="66" t="s">
        <v>210</v>
      </c>
      <c r="G4" s="74" t="s">
        <v>211</v>
      </c>
      <c r="H4" s="191" t="s">
        <v>207</v>
      </c>
      <c r="I4" s="66" t="s">
        <v>208</v>
      </c>
      <c r="J4" s="66" t="s">
        <v>209</v>
      </c>
      <c r="K4" s="66" t="s">
        <v>210</v>
      </c>
      <c r="L4" s="74" t="s">
        <v>211</v>
      </c>
    </row>
    <row r="5" spans="1:12" s="2" customFormat="1" ht="12">
      <c r="B5" s="153" t="s">
        <v>192</v>
      </c>
      <c r="C5" s="192">
        <v>41.3</v>
      </c>
      <c r="D5" s="8">
        <v>45.1</v>
      </c>
      <c r="E5" s="8">
        <v>45.4</v>
      </c>
      <c r="F5" s="8">
        <v>36.4</v>
      </c>
      <c r="G5" s="67">
        <v>22.6</v>
      </c>
      <c r="H5" s="192">
        <v>35.9</v>
      </c>
      <c r="I5" s="193">
        <v>43.7</v>
      </c>
      <c r="J5" s="193">
        <v>47.2</v>
      </c>
      <c r="K5" s="193">
        <v>44.2</v>
      </c>
      <c r="L5" s="193">
        <v>34.700000000000003</v>
      </c>
    </row>
    <row r="6" spans="1:12" s="2" customFormat="1" ht="12">
      <c r="B6" s="153" t="s">
        <v>193</v>
      </c>
      <c r="C6" s="212">
        <v>5.0999999999999996</v>
      </c>
      <c r="D6" s="213">
        <v>11.8</v>
      </c>
      <c r="E6" s="213">
        <v>15.4</v>
      </c>
      <c r="F6" s="213">
        <v>14.6</v>
      </c>
      <c r="G6" s="213">
        <v>4.9000000000000004</v>
      </c>
      <c r="H6" s="212">
        <v>3</v>
      </c>
      <c r="I6" s="214">
        <v>6.8</v>
      </c>
      <c r="J6" s="214">
        <v>10</v>
      </c>
      <c r="K6" s="214">
        <v>12.7</v>
      </c>
      <c r="L6" s="214">
        <v>13.8</v>
      </c>
    </row>
    <row r="7" spans="1:12" s="2" customFormat="1" ht="12">
      <c r="B7" s="195" t="s">
        <v>194</v>
      </c>
      <c r="C7" s="194">
        <v>10.7</v>
      </c>
      <c r="D7" s="9">
        <v>15.3</v>
      </c>
      <c r="E7" s="9">
        <v>21.8</v>
      </c>
      <c r="F7" s="9">
        <v>14.5</v>
      </c>
      <c r="G7" s="69">
        <v>5.2</v>
      </c>
      <c r="H7" s="194">
        <v>12</v>
      </c>
      <c r="I7" s="9">
        <v>17.3</v>
      </c>
      <c r="J7" s="9">
        <v>19.899999999999999</v>
      </c>
      <c r="K7" s="9">
        <v>20.3</v>
      </c>
      <c r="L7" s="9">
        <v>10.9</v>
      </c>
    </row>
    <row r="8" spans="1:12" s="2" customFormat="1" ht="12"/>
    <row r="9" spans="1:12" s="2" customFormat="1" ht="12">
      <c r="B9" s="75" t="s">
        <v>203</v>
      </c>
    </row>
  </sheetData>
  <mergeCells count="2">
    <mergeCell ref="C3:G3"/>
    <mergeCell ref="H3:L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150" zoomScaleNormal="150" zoomScalePageLayoutView="125" workbookViewId="0">
      <selection activeCell="J15" sqref="J15"/>
    </sheetView>
  </sheetViews>
  <sheetFormatPr defaultColWidth="11" defaultRowHeight="15.75"/>
  <cols>
    <col min="2" max="2" width="26.375" customWidth="1"/>
  </cols>
  <sheetData>
    <row r="1" spans="1:12">
      <c r="A1" s="1" t="s">
        <v>212</v>
      </c>
      <c r="B1" s="1" t="s">
        <v>213</v>
      </c>
    </row>
    <row r="3" spans="1:12">
      <c r="B3" s="27"/>
      <c r="C3" s="243" t="s">
        <v>206</v>
      </c>
      <c r="D3" s="245"/>
      <c r="E3" s="245"/>
      <c r="F3" s="245"/>
      <c r="G3" s="246"/>
      <c r="H3" s="243" t="s">
        <v>197</v>
      </c>
      <c r="I3" s="245"/>
      <c r="J3" s="245"/>
      <c r="K3" s="245"/>
      <c r="L3" s="246"/>
    </row>
    <row r="4" spans="1:12">
      <c r="B4" s="2"/>
      <c r="C4" s="109" t="s">
        <v>207</v>
      </c>
      <c r="D4" s="103" t="s">
        <v>208</v>
      </c>
      <c r="E4" s="103" t="s">
        <v>209</v>
      </c>
      <c r="F4" s="103" t="s">
        <v>210</v>
      </c>
      <c r="G4" s="196" t="s">
        <v>211</v>
      </c>
      <c r="H4" s="109" t="s">
        <v>207</v>
      </c>
      <c r="I4" s="103" t="s">
        <v>208</v>
      </c>
      <c r="J4" s="103" t="s">
        <v>209</v>
      </c>
      <c r="K4" s="103" t="s">
        <v>210</v>
      </c>
      <c r="L4" s="196" t="s">
        <v>211</v>
      </c>
    </row>
    <row r="5" spans="1:12">
      <c r="B5" s="73" t="s">
        <v>214</v>
      </c>
      <c r="C5" s="68">
        <v>39.299999999999997</v>
      </c>
      <c r="D5" s="68">
        <v>39.799999999999997</v>
      </c>
      <c r="E5" s="68">
        <v>35.200000000000003</v>
      </c>
      <c r="F5" s="68">
        <v>26</v>
      </c>
      <c r="G5" s="70"/>
      <c r="H5" s="68">
        <v>29.1</v>
      </c>
      <c r="I5" s="68">
        <v>37.700000000000003</v>
      </c>
      <c r="J5" s="68">
        <v>39.9</v>
      </c>
      <c r="K5" s="68">
        <v>36.700000000000003</v>
      </c>
      <c r="L5" s="68"/>
    </row>
    <row r="6" spans="1:12">
      <c r="B6" s="58" t="s">
        <v>215</v>
      </c>
      <c r="C6" s="8">
        <v>39.6</v>
      </c>
      <c r="D6" s="8">
        <v>45</v>
      </c>
      <c r="E6" s="8">
        <v>41</v>
      </c>
      <c r="F6" s="8">
        <v>30.2</v>
      </c>
      <c r="G6" s="67"/>
      <c r="H6" s="8">
        <v>32.5</v>
      </c>
      <c r="I6" s="8">
        <v>44.1</v>
      </c>
      <c r="J6" s="8">
        <v>40.700000000000003</v>
      </c>
      <c r="K6" s="8">
        <v>36.700000000000003</v>
      </c>
      <c r="L6" s="8"/>
    </row>
    <row r="7" spans="1:12">
      <c r="B7" s="58" t="s">
        <v>216</v>
      </c>
      <c r="C7" s="8">
        <v>41.3</v>
      </c>
      <c r="D7" s="8">
        <v>45.1</v>
      </c>
      <c r="E7" s="8">
        <v>45.4</v>
      </c>
      <c r="F7" s="8">
        <v>36.4</v>
      </c>
      <c r="G7" s="67">
        <v>22.6</v>
      </c>
      <c r="H7" s="8">
        <v>35.9</v>
      </c>
      <c r="I7" s="8">
        <v>43.7</v>
      </c>
      <c r="J7" s="8">
        <v>47.2</v>
      </c>
      <c r="K7" s="8">
        <v>44.2</v>
      </c>
      <c r="L7" s="8">
        <v>34.700000000000003</v>
      </c>
    </row>
    <row r="8" spans="1:12">
      <c r="B8" s="58" t="s">
        <v>217</v>
      </c>
      <c r="C8" s="8">
        <v>10.3</v>
      </c>
      <c r="D8" s="8">
        <v>14.4</v>
      </c>
      <c r="E8" s="8">
        <v>13.4</v>
      </c>
      <c r="F8" s="8">
        <v>8.6999999999999993</v>
      </c>
      <c r="G8" s="67"/>
      <c r="H8" s="8">
        <v>8.3000000000000007</v>
      </c>
      <c r="I8" s="8">
        <v>14.1</v>
      </c>
      <c r="J8" s="8">
        <v>15.1</v>
      </c>
      <c r="K8" s="8">
        <v>11.9</v>
      </c>
      <c r="L8" s="8"/>
    </row>
    <row r="9" spans="1:12">
      <c r="B9" s="72" t="s">
        <v>218</v>
      </c>
      <c r="C9" s="9">
        <v>10.7</v>
      </c>
      <c r="D9" s="9">
        <v>15.3</v>
      </c>
      <c r="E9" s="9">
        <v>21.8</v>
      </c>
      <c r="F9" s="9">
        <v>14.5</v>
      </c>
      <c r="G9" s="69">
        <v>5.2</v>
      </c>
      <c r="H9" s="9">
        <v>12</v>
      </c>
      <c r="I9" s="9">
        <v>17.3</v>
      </c>
      <c r="J9" s="9">
        <v>19.899999999999999</v>
      </c>
      <c r="K9" s="9">
        <v>20.3</v>
      </c>
      <c r="L9" s="9">
        <v>10.9</v>
      </c>
    </row>
    <row r="11" spans="1:12">
      <c r="B11" s="75" t="s">
        <v>219</v>
      </c>
    </row>
  </sheetData>
  <mergeCells count="2">
    <mergeCell ref="C3:G3"/>
    <mergeCell ref="H3:L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B1" zoomScale="150" zoomScaleNormal="150" zoomScalePageLayoutView="125" workbookViewId="0">
      <selection activeCell="J7" sqref="J7"/>
    </sheetView>
  </sheetViews>
  <sheetFormatPr defaultColWidth="11" defaultRowHeight="15.75"/>
  <cols>
    <col min="2" max="2" width="53.125" customWidth="1"/>
  </cols>
  <sheetData>
    <row r="1" spans="1:5">
      <c r="A1" s="1" t="s">
        <v>220</v>
      </c>
      <c r="B1" s="1" t="s">
        <v>221</v>
      </c>
    </row>
    <row r="3" spans="1:5" ht="48">
      <c r="B3" s="5"/>
      <c r="C3" s="71" t="s">
        <v>192</v>
      </c>
      <c r="D3" s="71" t="s">
        <v>193</v>
      </c>
      <c r="E3" s="71" t="s">
        <v>194</v>
      </c>
    </row>
    <row r="4" spans="1:5">
      <c r="B4" s="58" t="s">
        <v>222</v>
      </c>
      <c r="C4" s="8">
        <v>25.6</v>
      </c>
      <c r="D4" s="8">
        <v>6.1</v>
      </c>
      <c r="E4" s="8">
        <v>4.3</v>
      </c>
    </row>
    <row r="5" spans="1:5">
      <c r="B5" s="58" t="s">
        <v>223</v>
      </c>
      <c r="C5" s="8">
        <v>42.7</v>
      </c>
      <c r="D5" s="8">
        <v>13.5</v>
      </c>
      <c r="E5" s="8">
        <v>15.5</v>
      </c>
    </row>
    <row r="6" spans="1:5">
      <c r="B6" s="58" t="s">
        <v>224</v>
      </c>
      <c r="C6" s="8">
        <v>37.5</v>
      </c>
      <c r="D6" s="8">
        <v>9.3000000000000007</v>
      </c>
      <c r="E6" s="8">
        <v>13.7</v>
      </c>
    </row>
    <row r="7" spans="1:5">
      <c r="B7" s="58" t="s">
        <v>225</v>
      </c>
      <c r="C7" s="8">
        <v>47.9</v>
      </c>
      <c r="D7" s="8">
        <v>12.2</v>
      </c>
      <c r="E7" s="8">
        <v>23.1</v>
      </c>
    </row>
    <row r="8" spans="1:5">
      <c r="B8" s="58" t="s">
        <v>226</v>
      </c>
      <c r="C8" s="8">
        <v>46.1</v>
      </c>
      <c r="D8" s="8">
        <v>9</v>
      </c>
      <c r="E8" s="8">
        <v>21.4</v>
      </c>
    </row>
    <row r="9" spans="1:5">
      <c r="B9" s="58"/>
      <c r="C9" s="8"/>
      <c r="D9" s="8"/>
      <c r="E9" s="8"/>
    </row>
    <row r="10" spans="1:5">
      <c r="B10" s="58" t="s">
        <v>227</v>
      </c>
      <c r="C10" s="8">
        <v>44.4</v>
      </c>
      <c r="D10" s="8">
        <v>9.8000000000000007</v>
      </c>
      <c r="E10" s="8">
        <v>16.8</v>
      </c>
    </row>
    <row r="11" spans="1:5">
      <c r="B11" s="58" t="s">
        <v>228</v>
      </c>
      <c r="C11" s="8">
        <v>47.4</v>
      </c>
      <c r="D11" s="8">
        <v>10.3</v>
      </c>
      <c r="E11" s="8">
        <v>20.5</v>
      </c>
    </row>
    <row r="12" spans="1:5">
      <c r="B12" s="58" t="s">
        <v>229</v>
      </c>
      <c r="C12" s="8">
        <v>43.5</v>
      </c>
      <c r="D12" s="8">
        <v>13.3</v>
      </c>
      <c r="E12" s="8">
        <v>22.3</v>
      </c>
    </row>
    <row r="13" spans="1:5">
      <c r="B13" s="58" t="s">
        <v>230</v>
      </c>
      <c r="C13" s="8">
        <v>42.4</v>
      </c>
      <c r="D13" s="8">
        <v>8.3000000000000007</v>
      </c>
      <c r="E13" s="8">
        <v>17.2</v>
      </c>
    </row>
    <row r="14" spans="1:5">
      <c r="B14" s="2"/>
      <c r="C14" s="8"/>
      <c r="D14" s="8"/>
      <c r="E14" s="8"/>
    </row>
    <row r="15" spans="1:5">
      <c r="B15" s="2" t="s">
        <v>231</v>
      </c>
      <c r="C15" s="8">
        <v>35.200000000000003</v>
      </c>
      <c r="D15" s="8">
        <v>8.5</v>
      </c>
      <c r="E15" s="8">
        <v>9.4</v>
      </c>
    </row>
    <row r="16" spans="1:5">
      <c r="B16" s="58" t="s">
        <v>232</v>
      </c>
      <c r="C16" s="8">
        <v>45</v>
      </c>
      <c r="D16" s="8">
        <v>11.2</v>
      </c>
      <c r="E16" s="8">
        <v>18.100000000000001</v>
      </c>
    </row>
    <row r="17" spans="2:5">
      <c r="B17" s="2" t="s">
        <v>233</v>
      </c>
      <c r="C17" s="8">
        <v>47.2</v>
      </c>
      <c r="D17" s="8">
        <v>11.1</v>
      </c>
      <c r="E17" s="8">
        <v>22.1</v>
      </c>
    </row>
    <row r="18" spans="2:5">
      <c r="B18" s="58"/>
      <c r="C18" s="8"/>
      <c r="D18" s="8"/>
      <c r="E18" s="8"/>
    </row>
    <row r="19" spans="2:5">
      <c r="B19" s="2" t="s">
        <v>234</v>
      </c>
      <c r="C19" s="8">
        <v>43.3</v>
      </c>
      <c r="D19" s="8">
        <v>11.3</v>
      </c>
      <c r="E19" s="8">
        <v>18</v>
      </c>
    </row>
    <row r="20" spans="2:5">
      <c r="B20" s="28" t="s">
        <v>235</v>
      </c>
      <c r="C20" s="9">
        <v>36</v>
      </c>
      <c r="D20" s="9">
        <v>5</v>
      </c>
      <c r="E20" s="9">
        <v>8.9</v>
      </c>
    </row>
    <row r="22" spans="2:5">
      <c r="B22" s="47" t="s">
        <v>203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50" zoomScaleNormal="150" zoomScalePageLayoutView="125" workbookViewId="0">
      <selection activeCell="J10" sqref="J10"/>
    </sheetView>
  </sheetViews>
  <sheetFormatPr defaultColWidth="11" defaultRowHeight="15.75"/>
  <cols>
    <col min="2" max="2" width="19.625" customWidth="1"/>
  </cols>
  <sheetData>
    <row r="1" spans="1:7" s="4" customFormat="1">
      <c r="A1" s="1" t="s">
        <v>236</v>
      </c>
      <c r="B1" s="1" t="s">
        <v>237</v>
      </c>
    </row>
    <row r="3" spans="1:7" ht="84">
      <c r="B3" s="5"/>
      <c r="C3" s="71" t="s">
        <v>66</v>
      </c>
      <c r="D3" s="71" t="s">
        <v>67</v>
      </c>
      <c r="E3" s="71" t="s">
        <v>68</v>
      </c>
      <c r="F3" s="71" t="s">
        <v>69</v>
      </c>
      <c r="G3" s="71" t="s">
        <v>70</v>
      </c>
    </row>
    <row r="4" spans="1:7">
      <c r="B4" s="58" t="s">
        <v>238</v>
      </c>
      <c r="C4" s="8">
        <v>15.6</v>
      </c>
      <c r="D4" s="8">
        <v>36.4</v>
      </c>
      <c r="E4" s="8">
        <v>19.100000000000001</v>
      </c>
      <c r="F4" s="8">
        <v>18.8</v>
      </c>
      <c r="G4" s="8">
        <v>10.1</v>
      </c>
    </row>
    <row r="5" spans="1:7">
      <c r="B5" s="58"/>
      <c r="C5" s="8"/>
      <c r="D5" s="8"/>
      <c r="E5" s="8"/>
      <c r="F5" s="8"/>
      <c r="G5" s="8"/>
    </row>
    <row r="6" spans="1:7">
      <c r="B6" s="58" t="s">
        <v>197</v>
      </c>
      <c r="C6" s="8">
        <v>13.4</v>
      </c>
      <c r="D6" s="8">
        <v>30</v>
      </c>
      <c r="E6" s="8">
        <v>22</v>
      </c>
      <c r="F6" s="8">
        <v>22.1</v>
      </c>
      <c r="G6" s="8">
        <v>12.4</v>
      </c>
    </row>
    <row r="7" spans="1:7">
      <c r="B7" s="58" t="s">
        <v>206</v>
      </c>
      <c r="C7" s="8">
        <v>17.8</v>
      </c>
      <c r="D7" s="8">
        <v>42.9</v>
      </c>
      <c r="E7" s="8">
        <v>16.100000000000001</v>
      </c>
      <c r="F7" s="8">
        <v>15.5</v>
      </c>
      <c r="G7" s="8">
        <v>7.7</v>
      </c>
    </row>
    <row r="8" spans="1:7">
      <c r="B8" s="58"/>
      <c r="C8" s="8"/>
      <c r="D8" s="8"/>
      <c r="E8" s="8"/>
      <c r="F8" s="8"/>
      <c r="G8" s="8"/>
    </row>
    <row r="9" spans="1:7">
      <c r="B9" s="58" t="s">
        <v>198</v>
      </c>
      <c r="C9" s="8">
        <v>20.100000000000001</v>
      </c>
      <c r="D9" s="8">
        <v>41.3</v>
      </c>
      <c r="E9" s="8">
        <v>12.9</v>
      </c>
      <c r="F9" s="8">
        <v>16.2</v>
      </c>
      <c r="G9" s="8">
        <v>9.5</v>
      </c>
    </row>
    <row r="10" spans="1:7">
      <c r="B10" s="58" t="s">
        <v>199</v>
      </c>
      <c r="C10" s="8">
        <v>13</v>
      </c>
      <c r="D10" s="8">
        <v>39.1</v>
      </c>
      <c r="E10" s="8">
        <v>14.9</v>
      </c>
      <c r="F10" s="8">
        <v>20.6</v>
      </c>
      <c r="G10" s="8">
        <v>12.4</v>
      </c>
    </row>
    <row r="11" spans="1:7">
      <c r="B11" s="58" t="s">
        <v>200</v>
      </c>
      <c r="C11" s="8">
        <v>12.4</v>
      </c>
      <c r="D11" s="8">
        <v>38.6</v>
      </c>
      <c r="E11" s="8">
        <v>21.1</v>
      </c>
      <c r="F11" s="8">
        <v>16.399999999999999</v>
      </c>
      <c r="G11" s="8">
        <v>11.4</v>
      </c>
    </row>
    <row r="12" spans="1:7">
      <c r="B12" s="58" t="s">
        <v>201</v>
      </c>
      <c r="C12" s="8">
        <v>18</v>
      </c>
      <c r="D12" s="8">
        <v>25.7</v>
      </c>
      <c r="E12" s="8">
        <v>28.2</v>
      </c>
      <c r="F12" s="8">
        <v>22.7</v>
      </c>
      <c r="G12" s="8">
        <v>5.5</v>
      </c>
    </row>
    <row r="13" spans="1:7">
      <c r="B13" s="72" t="s">
        <v>202</v>
      </c>
      <c r="C13" s="9">
        <v>28.3</v>
      </c>
      <c r="D13" s="9">
        <v>38.799999999999997</v>
      </c>
      <c r="E13" s="9">
        <v>7.9</v>
      </c>
      <c r="F13" s="9">
        <v>14.5</v>
      </c>
      <c r="G13" s="9">
        <v>10.5</v>
      </c>
    </row>
    <row r="15" spans="1:7">
      <c r="B15" s="47" t="s">
        <v>239</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50" zoomScaleNormal="150" zoomScalePageLayoutView="125" workbookViewId="0">
      <selection activeCell="G3" sqref="G3"/>
    </sheetView>
  </sheetViews>
  <sheetFormatPr defaultColWidth="11" defaultRowHeight="15.75"/>
  <cols>
    <col min="2" max="2" width="17.875" customWidth="1"/>
  </cols>
  <sheetData>
    <row r="1" spans="1:5">
      <c r="A1" s="1" t="s">
        <v>240</v>
      </c>
      <c r="B1" s="1" t="s">
        <v>241</v>
      </c>
    </row>
    <row r="3" spans="1:5" ht="48">
      <c r="B3" s="5"/>
      <c r="C3" s="71" t="s">
        <v>192</v>
      </c>
      <c r="D3" s="71" t="s">
        <v>193</v>
      </c>
      <c r="E3" s="71" t="s">
        <v>194</v>
      </c>
    </row>
    <row r="4" spans="1:5">
      <c r="B4" s="58" t="s">
        <v>242</v>
      </c>
      <c r="C4" s="8">
        <v>42.9</v>
      </c>
      <c r="D4" s="8">
        <v>10.199999999999999</v>
      </c>
      <c r="E4" s="8">
        <v>16.399999999999999</v>
      </c>
    </row>
    <row r="5" spans="1:5">
      <c r="B5" s="58"/>
      <c r="C5" s="8"/>
      <c r="D5" s="8"/>
      <c r="E5" s="8"/>
    </row>
    <row r="6" spans="1:5">
      <c r="B6" s="58" t="s">
        <v>243</v>
      </c>
      <c r="C6" s="8">
        <v>46.6</v>
      </c>
      <c r="D6" s="8">
        <v>12.3</v>
      </c>
      <c r="E6" s="8">
        <v>19.899999999999999</v>
      </c>
    </row>
    <row r="7" spans="1:5">
      <c r="B7" s="58" t="s">
        <v>244</v>
      </c>
      <c r="C7" s="8">
        <v>29.9</v>
      </c>
      <c r="D7" s="8">
        <v>4.7</v>
      </c>
      <c r="E7" s="8">
        <v>7</v>
      </c>
    </row>
    <row r="8" spans="1:5">
      <c r="B8" s="58" t="s">
        <v>245</v>
      </c>
      <c r="C8" s="8">
        <v>28.3</v>
      </c>
      <c r="D8" s="8">
        <v>6.1</v>
      </c>
      <c r="E8" s="8">
        <v>4.2</v>
      </c>
    </row>
    <row r="9" spans="1:5">
      <c r="B9" s="58"/>
      <c r="C9" s="8"/>
      <c r="D9" s="8"/>
      <c r="E9" s="8"/>
    </row>
    <row r="10" spans="1:5">
      <c r="B10" s="2" t="s">
        <v>246</v>
      </c>
      <c r="C10" s="8">
        <v>31.9</v>
      </c>
      <c r="D10" s="8">
        <v>5.5</v>
      </c>
      <c r="E10" s="8">
        <v>7.7</v>
      </c>
    </row>
    <row r="11" spans="1:5">
      <c r="B11" s="2" t="s">
        <v>247</v>
      </c>
      <c r="C11" s="8">
        <v>43.1</v>
      </c>
      <c r="D11" s="8">
        <v>12.4</v>
      </c>
      <c r="E11" s="8">
        <v>20.2</v>
      </c>
    </row>
    <row r="12" spans="1:5">
      <c r="B12" s="2" t="s">
        <v>248</v>
      </c>
      <c r="C12" s="8">
        <v>45.5</v>
      </c>
      <c r="D12" s="8">
        <v>9.6999999999999993</v>
      </c>
      <c r="E12" s="8">
        <v>19.7</v>
      </c>
    </row>
    <row r="13" spans="1:5">
      <c r="B13" s="2" t="s">
        <v>249</v>
      </c>
      <c r="C13" s="8">
        <v>45.6</v>
      </c>
      <c r="D13" s="8">
        <v>9.6999999999999993</v>
      </c>
      <c r="E13" s="8">
        <v>18.600000000000001</v>
      </c>
    </row>
    <row r="14" spans="1:5">
      <c r="B14" s="2" t="s">
        <v>250</v>
      </c>
      <c r="C14" s="8">
        <v>48.9</v>
      </c>
      <c r="D14" s="8">
        <v>14.7</v>
      </c>
      <c r="E14" s="8">
        <v>17.100000000000001</v>
      </c>
    </row>
    <row r="15" spans="1:5">
      <c r="B15" s="2" t="s">
        <v>251</v>
      </c>
      <c r="C15" s="8">
        <v>42</v>
      </c>
      <c r="D15" s="8">
        <v>11.6</v>
      </c>
      <c r="E15" s="8">
        <v>19</v>
      </c>
    </row>
    <row r="16" spans="1:5">
      <c r="B16" s="2" t="s">
        <v>252</v>
      </c>
      <c r="C16" s="8">
        <v>28.3</v>
      </c>
      <c r="D16" s="8">
        <v>5.7</v>
      </c>
      <c r="E16" s="8">
        <v>4</v>
      </c>
    </row>
    <row r="17" spans="2:5">
      <c r="B17" s="2"/>
      <c r="C17" s="8"/>
      <c r="D17" s="8"/>
      <c r="E17" s="8"/>
    </row>
    <row r="18" spans="2:5">
      <c r="B18" s="58" t="s">
        <v>253</v>
      </c>
      <c r="C18" s="8">
        <v>42.1</v>
      </c>
      <c r="D18" s="8">
        <v>8.6</v>
      </c>
      <c r="E18" s="8">
        <v>15</v>
      </c>
    </row>
    <row r="19" spans="2:5">
      <c r="B19" s="58" t="s">
        <v>254</v>
      </c>
      <c r="C19" s="8">
        <v>41.3</v>
      </c>
      <c r="D19" s="8">
        <v>9.9</v>
      </c>
      <c r="E19" s="8">
        <v>16.399999999999999</v>
      </c>
    </row>
    <row r="20" spans="2:5">
      <c r="B20" s="72" t="s">
        <v>255</v>
      </c>
      <c r="C20" s="9">
        <v>42.9</v>
      </c>
      <c r="D20" s="9">
        <v>12.5</v>
      </c>
      <c r="E20" s="9">
        <v>17.899999999999999</v>
      </c>
    </row>
    <row r="22" spans="2:5">
      <c r="B22" s="75" t="s">
        <v>203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B1" zoomScale="150" zoomScaleNormal="150" zoomScalePageLayoutView="125" workbookViewId="0">
      <selection activeCell="L10" sqref="L10"/>
    </sheetView>
  </sheetViews>
  <sheetFormatPr defaultColWidth="11" defaultRowHeight="15.75"/>
  <cols>
    <col min="2" max="2" width="18.375" customWidth="1"/>
    <col min="3" max="4" width="11.625" style="76" customWidth="1"/>
  </cols>
  <sheetData>
    <row r="1" spans="1:7">
      <c r="A1" s="1" t="s">
        <v>256</v>
      </c>
      <c r="B1" s="1" t="s">
        <v>257</v>
      </c>
    </row>
    <row r="3" spans="1:7" s="2" customFormat="1" ht="46.35" customHeight="1">
      <c r="B3" s="5"/>
      <c r="C3" s="71" t="s">
        <v>66</v>
      </c>
      <c r="D3" s="71" t="s">
        <v>67</v>
      </c>
      <c r="E3" s="71" t="s">
        <v>68</v>
      </c>
      <c r="F3" s="71" t="s">
        <v>69</v>
      </c>
      <c r="G3" s="71" t="s">
        <v>70</v>
      </c>
    </row>
    <row r="4" spans="1:7" s="2" customFormat="1" ht="12">
      <c r="B4" s="77" t="s">
        <v>243</v>
      </c>
      <c r="C4" s="78">
        <v>15.8</v>
      </c>
      <c r="D4" s="78">
        <v>38.799999999999997</v>
      </c>
      <c r="E4" s="78">
        <v>20</v>
      </c>
      <c r="F4" s="78">
        <v>17.7</v>
      </c>
      <c r="G4" s="78">
        <v>7.7</v>
      </c>
    </row>
    <row r="5" spans="1:7" s="2" customFormat="1" ht="12">
      <c r="B5" s="77" t="s">
        <v>244</v>
      </c>
      <c r="C5" s="78">
        <v>16.2</v>
      </c>
      <c r="D5" s="78">
        <v>23.8</v>
      </c>
      <c r="E5" s="2">
        <v>13.1</v>
      </c>
      <c r="F5" s="2">
        <v>24.6</v>
      </c>
      <c r="G5" s="2">
        <v>22.2</v>
      </c>
    </row>
    <row r="6" spans="1:7" s="2" customFormat="1" ht="12">
      <c r="B6" s="80" t="s">
        <v>245</v>
      </c>
      <c r="C6" s="88">
        <v>8</v>
      </c>
      <c r="D6" s="88">
        <v>18.600000000000001</v>
      </c>
      <c r="E6" s="28">
        <v>16.8</v>
      </c>
      <c r="F6" s="28">
        <v>27.4</v>
      </c>
      <c r="G6" s="28">
        <v>29.2</v>
      </c>
    </row>
    <row r="7" spans="1:7" s="2" customFormat="1" ht="12">
      <c r="C7" s="51"/>
      <c r="D7" s="51"/>
    </row>
    <row r="8" spans="1:7" s="2" customFormat="1" ht="12">
      <c r="B8" s="2" t="s">
        <v>258</v>
      </c>
      <c r="C8" s="51"/>
      <c r="D8" s="51"/>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50" zoomScaleNormal="150" zoomScalePageLayoutView="125" workbookViewId="0">
      <selection activeCell="I16" sqref="I16"/>
    </sheetView>
  </sheetViews>
  <sheetFormatPr defaultColWidth="11" defaultRowHeight="15.75"/>
  <cols>
    <col min="2" max="2" width="31.125" customWidth="1"/>
  </cols>
  <sheetData>
    <row r="1" spans="1:7">
      <c r="A1" s="1" t="s">
        <v>259</v>
      </c>
      <c r="B1" s="1" t="s">
        <v>260</v>
      </c>
    </row>
    <row r="3" spans="1:7" s="76" customFormat="1" ht="27" customHeight="1">
      <c r="B3" s="87"/>
      <c r="C3" s="71" t="s">
        <v>261</v>
      </c>
      <c r="D3" s="71" t="s">
        <v>262</v>
      </c>
      <c r="E3" s="71" t="s">
        <v>263</v>
      </c>
      <c r="F3" s="71" t="s">
        <v>264</v>
      </c>
      <c r="G3" s="71" t="s">
        <v>265</v>
      </c>
    </row>
    <row r="4" spans="1:7">
      <c r="B4" s="77" t="s">
        <v>266</v>
      </c>
      <c r="C4" s="64">
        <v>70.3</v>
      </c>
      <c r="D4" s="64">
        <v>22.2</v>
      </c>
      <c r="E4" s="64">
        <v>5.8</v>
      </c>
      <c r="F4" s="64">
        <v>1.1000000000000001</v>
      </c>
      <c r="G4" s="64">
        <v>0.6</v>
      </c>
    </row>
    <row r="5" spans="1:7">
      <c r="B5" s="55" t="s">
        <v>267</v>
      </c>
      <c r="C5" s="64">
        <v>61.8</v>
      </c>
      <c r="D5" s="64">
        <v>27.4</v>
      </c>
      <c r="E5" s="64">
        <v>8.1</v>
      </c>
      <c r="F5" s="64">
        <v>1.8</v>
      </c>
      <c r="G5" s="64">
        <v>0.8</v>
      </c>
    </row>
    <row r="6" spans="1:7">
      <c r="B6" s="77" t="s">
        <v>268</v>
      </c>
      <c r="C6" s="64">
        <v>59.6</v>
      </c>
      <c r="D6" s="64">
        <v>24.8</v>
      </c>
      <c r="E6" s="64">
        <v>10.6</v>
      </c>
      <c r="F6" s="64">
        <v>3.2</v>
      </c>
      <c r="G6" s="64">
        <v>1.8</v>
      </c>
    </row>
    <row r="7" spans="1:7">
      <c r="B7" s="77" t="s">
        <v>269</v>
      </c>
      <c r="C7" s="64">
        <v>54.2</v>
      </c>
      <c r="D7" s="64">
        <v>29.4</v>
      </c>
      <c r="E7" s="64">
        <v>11.7</v>
      </c>
      <c r="F7" s="64">
        <v>3.2</v>
      </c>
      <c r="G7" s="64">
        <v>1.5</v>
      </c>
    </row>
    <row r="8" spans="1:7">
      <c r="B8" s="77" t="s">
        <v>270</v>
      </c>
      <c r="C8" s="64">
        <v>37.1</v>
      </c>
      <c r="D8" s="64">
        <v>31.4</v>
      </c>
      <c r="E8" s="64">
        <v>21.3</v>
      </c>
      <c r="F8" s="64">
        <v>6</v>
      </c>
      <c r="G8" s="64">
        <v>4.2</v>
      </c>
    </row>
    <row r="9" spans="1:7">
      <c r="B9" s="77" t="s">
        <v>271</v>
      </c>
      <c r="C9" s="64">
        <v>28.9</v>
      </c>
      <c r="D9" s="64">
        <v>26.3</v>
      </c>
      <c r="E9" s="64">
        <v>21.9</v>
      </c>
      <c r="F9" s="64">
        <v>10.6</v>
      </c>
      <c r="G9" s="64">
        <v>12.2</v>
      </c>
    </row>
    <row r="10" spans="1:7">
      <c r="B10" s="77" t="s">
        <v>272</v>
      </c>
      <c r="C10" s="64">
        <v>24.3</v>
      </c>
      <c r="D10" s="64">
        <v>29.3</v>
      </c>
      <c r="E10" s="64">
        <v>23.7</v>
      </c>
      <c r="F10" s="64">
        <v>11.4</v>
      </c>
      <c r="G10" s="64">
        <v>11.2</v>
      </c>
    </row>
    <row r="11" spans="1:7">
      <c r="B11" s="77" t="s">
        <v>273</v>
      </c>
      <c r="C11" s="64">
        <v>16</v>
      </c>
      <c r="D11" s="64">
        <v>20.399999999999999</v>
      </c>
      <c r="E11" s="64">
        <v>27.6</v>
      </c>
      <c r="F11" s="64">
        <v>17.100000000000001</v>
      </c>
      <c r="G11" s="64">
        <v>18.899999999999999</v>
      </c>
    </row>
    <row r="12" spans="1:7">
      <c r="B12" s="77" t="s">
        <v>274</v>
      </c>
      <c r="C12" s="64">
        <v>11.1</v>
      </c>
      <c r="D12" s="64">
        <v>16.8</v>
      </c>
      <c r="E12" s="64">
        <v>24.1</v>
      </c>
      <c r="F12" s="64">
        <v>17.8</v>
      </c>
      <c r="G12" s="64">
        <v>30.2</v>
      </c>
    </row>
    <row r="13" spans="1:7">
      <c r="B13" s="77" t="s">
        <v>275</v>
      </c>
      <c r="C13" s="64">
        <v>10.1</v>
      </c>
      <c r="D13" s="64">
        <v>14.7</v>
      </c>
      <c r="E13" s="64">
        <v>19.7</v>
      </c>
      <c r="F13" s="64">
        <v>20.399999999999999</v>
      </c>
      <c r="G13" s="64">
        <v>35</v>
      </c>
    </row>
    <row r="14" spans="1:7">
      <c r="B14" s="77" t="s">
        <v>276</v>
      </c>
      <c r="C14" s="64">
        <v>3.9</v>
      </c>
      <c r="D14" s="64">
        <v>7.4</v>
      </c>
      <c r="E14" s="64">
        <v>13.3</v>
      </c>
      <c r="F14" s="64">
        <v>19.899999999999999</v>
      </c>
      <c r="G14" s="64">
        <v>55.5</v>
      </c>
    </row>
    <row r="15" spans="1:7">
      <c r="B15" s="55" t="s">
        <v>277</v>
      </c>
      <c r="C15" s="64">
        <v>3.4</v>
      </c>
      <c r="D15" s="64">
        <v>6.4</v>
      </c>
      <c r="E15" s="64">
        <v>11.6</v>
      </c>
      <c r="F15" s="64">
        <v>19.399999999999999</v>
      </c>
      <c r="G15" s="64">
        <v>59.2</v>
      </c>
    </row>
    <row r="16" spans="1:7">
      <c r="B16" s="31" t="s">
        <v>278</v>
      </c>
      <c r="C16" s="65">
        <v>5.2</v>
      </c>
      <c r="D16" s="65">
        <v>5.9</v>
      </c>
      <c r="E16" s="65">
        <v>9.3000000000000007</v>
      </c>
      <c r="F16" s="65">
        <v>13.6</v>
      </c>
      <c r="G16" s="65">
        <v>66</v>
      </c>
    </row>
    <row r="18" spans="2:2">
      <c r="B18" s="2" t="s">
        <v>279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150" zoomScaleNormal="150" zoomScalePageLayoutView="125" workbookViewId="0">
      <selection activeCell="D32" sqref="D32"/>
    </sheetView>
  </sheetViews>
  <sheetFormatPr defaultColWidth="11" defaultRowHeight="15.75"/>
  <cols>
    <col min="2" max="2" width="19.5" customWidth="1"/>
    <col min="3" max="8" width="16.625" customWidth="1"/>
  </cols>
  <sheetData>
    <row r="1" spans="1:8" s="1" customFormat="1">
      <c r="A1" s="1" t="s">
        <v>24</v>
      </c>
      <c r="B1" s="1" t="s">
        <v>25</v>
      </c>
    </row>
    <row r="3" spans="1:8">
      <c r="B3" s="27"/>
      <c r="C3" s="230">
        <v>2007</v>
      </c>
      <c r="D3" s="231"/>
      <c r="E3" s="230">
        <v>2013</v>
      </c>
      <c r="F3" s="231"/>
      <c r="G3" s="230">
        <v>2019</v>
      </c>
      <c r="H3" s="231"/>
    </row>
    <row r="4" spans="1:8" s="17" customFormat="1" ht="36">
      <c r="B4" s="18"/>
      <c r="C4" s="106" t="s">
        <v>26</v>
      </c>
      <c r="D4" s="107" t="s">
        <v>12</v>
      </c>
      <c r="E4" s="19" t="s">
        <v>26</v>
      </c>
      <c r="F4" s="20" t="s">
        <v>12</v>
      </c>
      <c r="G4" s="19" t="s">
        <v>27</v>
      </c>
      <c r="H4" s="19" t="s">
        <v>28</v>
      </c>
    </row>
    <row r="5" spans="1:8">
      <c r="B5" s="22" t="s">
        <v>29</v>
      </c>
      <c r="C5" s="118">
        <v>35.6</v>
      </c>
      <c r="D5" s="116">
        <v>2030</v>
      </c>
      <c r="E5" s="115">
        <v>39.1</v>
      </c>
      <c r="F5" s="116">
        <v>2380</v>
      </c>
      <c r="G5" s="115">
        <v>42</v>
      </c>
      <c r="H5" s="117">
        <v>2940</v>
      </c>
    </row>
    <row r="6" spans="1:8">
      <c r="B6" s="23" t="s">
        <v>22</v>
      </c>
      <c r="C6" s="38">
        <v>6.1</v>
      </c>
      <c r="D6" s="37">
        <v>350</v>
      </c>
      <c r="E6" s="35">
        <v>6.3</v>
      </c>
      <c r="F6" s="37">
        <v>390</v>
      </c>
      <c r="G6" s="35">
        <v>7.9</v>
      </c>
      <c r="H6" s="35">
        <v>550</v>
      </c>
    </row>
    <row r="7" spans="1:8">
      <c r="B7" s="2"/>
      <c r="C7" s="2"/>
      <c r="D7" s="2"/>
      <c r="E7" s="2"/>
      <c r="F7" s="2"/>
      <c r="G7" s="2"/>
      <c r="H7" s="2"/>
    </row>
    <row r="8" spans="1:8">
      <c r="B8" s="21" t="s">
        <v>30</v>
      </c>
      <c r="C8" s="2"/>
      <c r="D8" s="2"/>
      <c r="E8" s="2"/>
      <c r="F8" s="2"/>
      <c r="G8" s="2"/>
      <c r="H8" s="2"/>
    </row>
  </sheetData>
  <mergeCells count="3">
    <mergeCell ref="C3:D3"/>
    <mergeCell ref="E3:F3"/>
    <mergeCell ref="G3:H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150" zoomScaleNormal="150" zoomScalePageLayoutView="125" workbookViewId="0">
      <selection activeCell="G11" sqref="G11"/>
    </sheetView>
  </sheetViews>
  <sheetFormatPr defaultColWidth="11" defaultRowHeight="15.75"/>
  <cols>
    <col min="2" max="2" width="29.875" customWidth="1"/>
    <col min="3" max="4" width="17.875" customWidth="1"/>
  </cols>
  <sheetData>
    <row r="1" spans="1:4">
      <c r="A1" s="1" t="s">
        <v>280</v>
      </c>
      <c r="B1" s="1" t="s">
        <v>281</v>
      </c>
    </row>
    <row r="3" spans="1:4" ht="24">
      <c r="B3" s="85"/>
      <c r="C3" s="114" t="s">
        <v>106</v>
      </c>
      <c r="D3" s="114" t="s">
        <v>109</v>
      </c>
    </row>
    <row r="4" spans="1:4">
      <c r="B4" s="55" t="s">
        <v>181</v>
      </c>
      <c r="C4" s="39">
        <v>19</v>
      </c>
      <c r="D4" s="39">
        <v>27</v>
      </c>
    </row>
    <row r="5" spans="1:4">
      <c r="B5" s="31" t="s">
        <v>126</v>
      </c>
      <c r="C5" s="40">
        <v>33</v>
      </c>
      <c r="D5" s="40">
        <v>39</v>
      </c>
    </row>
    <row r="7" spans="1:4">
      <c r="B7" s="32" t="s">
        <v>185</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50" zoomScaleNormal="150" zoomScalePageLayoutView="125" workbookViewId="0">
      <selection activeCell="J12" sqref="J12"/>
    </sheetView>
  </sheetViews>
  <sheetFormatPr defaultColWidth="11" defaultRowHeight="15.75"/>
  <cols>
    <col min="2" max="4" width="16.375" customWidth="1"/>
  </cols>
  <sheetData>
    <row r="1" spans="1:5">
      <c r="A1" s="1" t="s">
        <v>282</v>
      </c>
      <c r="B1" s="1" t="s">
        <v>283</v>
      </c>
    </row>
    <row r="3" spans="1:5" ht="48">
      <c r="A3" s="2"/>
      <c r="B3" s="85"/>
      <c r="C3" s="86" t="s">
        <v>284</v>
      </c>
      <c r="D3" s="86" t="s">
        <v>285</v>
      </c>
      <c r="E3" s="2"/>
    </row>
    <row r="4" spans="1:5">
      <c r="A4" s="2"/>
      <c r="B4" s="55" t="s">
        <v>286</v>
      </c>
      <c r="C4" s="55">
        <v>17</v>
      </c>
      <c r="D4" s="55">
        <v>16</v>
      </c>
      <c r="E4" s="2"/>
    </row>
    <row r="5" spans="1:5">
      <c r="A5" s="2"/>
      <c r="B5" s="55" t="s">
        <v>287</v>
      </c>
      <c r="C5" s="55">
        <v>19</v>
      </c>
      <c r="D5" s="55">
        <v>20</v>
      </c>
      <c r="E5" s="2"/>
    </row>
    <row r="6" spans="1:5">
      <c r="A6" s="2"/>
      <c r="B6" s="55" t="s">
        <v>288</v>
      </c>
      <c r="C6" s="55">
        <v>47</v>
      </c>
      <c r="D6" s="55">
        <v>48</v>
      </c>
      <c r="E6" s="2"/>
    </row>
    <row r="7" spans="1:5">
      <c r="A7" s="2"/>
      <c r="B7" s="31" t="s">
        <v>289</v>
      </c>
      <c r="C7" s="31">
        <v>18</v>
      </c>
      <c r="D7" s="31">
        <v>16</v>
      </c>
      <c r="E7" s="2"/>
    </row>
    <row r="8" spans="1:5">
      <c r="A8" s="2"/>
      <c r="B8" s="2"/>
      <c r="C8" s="2"/>
      <c r="D8" s="2"/>
      <c r="E8" s="2"/>
    </row>
    <row r="9" spans="1:5">
      <c r="A9" s="2"/>
      <c r="B9" s="2" t="s">
        <v>290</v>
      </c>
      <c r="C9" s="2"/>
      <c r="D9" s="2"/>
      <c r="E9" s="2"/>
    </row>
    <row r="14" spans="1:5">
      <c r="B14" s="133"/>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B1" zoomScale="150" zoomScaleNormal="150" zoomScalePageLayoutView="125" workbookViewId="0">
      <selection activeCell="B12" sqref="B12"/>
    </sheetView>
  </sheetViews>
  <sheetFormatPr defaultColWidth="11" defaultRowHeight="15.75"/>
  <cols>
    <col min="2" max="2" width="30.125" customWidth="1"/>
    <col min="3" max="6" width="17.875" customWidth="1"/>
  </cols>
  <sheetData>
    <row r="1" spans="1:6">
      <c r="A1" s="1" t="s">
        <v>291</v>
      </c>
      <c r="B1" s="1" t="s">
        <v>292</v>
      </c>
    </row>
    <row r="3" spans="1:6">
      <c r="B3" s="29"/>
      <c r="C3" s="247">
        <v>2013</v>
      </c>
      <c r="D3" s="248"/>
      <c r="E3" s="249">
        <v>2019</v>
      </c>
      <c r="F3" s="248"/>
    </row>
    <row r="4" spans="1:6" ht="48">
      <c r="B4" s="31"/>
      <c r="C4" s="222" t="s">
        <v>284</v>
      </c>
      <c r="D4" s="222" t="s">
        <v>285</v>
      </c>
      <c r="E4" s="221" t="s">
        <v>284</v>
      </c>
      <c r="F4" s="222" t="s">
        <v>285</v>
      </c>
    </row>
    <row r="5" spans="1:6">
      <c r="B5" s="55" t="s">
        <v>293</v>
      </c>
      <c r="C5" s="39">
        <v>92</v>
      </c>
      <c r="D5" s="39">
        <v>93</v>
      </c>
      <c r="E5" s="199">
        <v>88</v>
      </c>
      <c r="F5" s="200">
        <v>89</v>
      </c>
    </row>
    <row r="6" spans="1:6">
      <c r="B6" s="55" t="s">
        <v>294</v>
      </c>
      <c r="C6" s="39">
        <v>5</v>
      </c>
      <c r="D6" s="39">
        <v>4</v>
      </c>
      <c r="E6" s="199">
        <v>8</v>
      </c>
      <c r="F6" s="200">
        <v>7</v>
      </c>
    </row>
    <row r="7" spans="1:6">
      <c r="B7" s="31" t="s">
        <v>295</v>
      </c>
      <c r="C7" s="40">
        <v>3</v>
      </c>
      <c r="D7" s="40">
        <v>2</v>
      </c>
      <c r="E7" s="100">
        <v>4</v>
      </c>
      <c r="F7" s="40">
        <v>4</v>
      </c>
    </row>
    <row r="9" spans="1:6">
      <c r="B9" s="32" t="s">
        <v>296</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50" zoomScaleNormal="150" zoomScalePageLayoutView="125" workbookViewId="0">
      <selection activeCell="J14" sqref="J14"/>
    </sheetView>
  </sheetViews>
  <sheetFormatPr defaultColWidth="11" defaultRowHeight="15.75"/>
  <cols>
    <col min="2" max="2" width="23.5" customWidth="1"/>
  </cols>
  <sheetData>
    <row r="1" spans="1:6">
      <c r="A1" s="1" t="s">
        <v>297</v>
      </c>
      <c r="B1" s="1" t="s">
        <v>298</v>
      </c>
    </row>
    <row r="3" spans="1:6">
      <c r="B3" s="2"/>
      <c r="C3" s="235" t="s">
        <v>299</v>
      </c>
      <c r="D3" s="250"/>
      <c r="E3" s="235" t="s">
        <v>300</v>
      </c>
      <c r="F3" s="250"/>
    </row>
    <row r="4" spans="1:6" ht="24">
      <c r="B4" s="2"/>
      <c r="C4" s="108" t="s">
        <v>122</v>
      </c>
      <c r="D4" s="108" t="s">
        <v>123</v>
      </c>
      <c r="E4" s="108" t="s">
        <v>122</v>
      </c>
      <c r="F4" s="108" t="s">
        <v>123</v>
      </c>
    </row>
    <row r="5" spans="1:6">
      <c r="B5" s="114" t="s">
        <v>301</v>
      </c>
      <c r="C5" s="85">
        <v>10.6</v>
      </c>
      <c r="D5" s="85">
        <v>7</v>
      </c>
      <c r="E5" s="85">
        <v>5.9</v>
      </c>
      <c r="F5" s="85">
        <v>4</v>
      </c>
    </row>
    <row r="6" spans="1:6" ht="29.45" customHeight="1">
      <c r="B6" s="54" t="s">
        <v>302</v>
      </c>
      <c r="C6" s="55">
        <v>10.5</v>
      </c>
      <c r="D6" s="55">
        <v>7</v>
      </c>
      <c r="E6" s="55">
        <v>5.9</v>
      </c>
      <c r="F6" s="55">
        <v>4</v>
      </c>
    </row>
    <row r="7" spans="1:6">
      <c r="B7" s="43" t="s">
        <v>303</v>
      </c>
      <c r="C7" s="31">
        <v>11</v>
      </c>
      <c r="D7" s="31">
        <v>10</v>
      </c>
      <c r="E7" s="31">
        <v>5.9</v>
      </c>
      <c r="F7" s="31">
        <v>5</v>
      </c>
    </row>
    <row r="9" spans="1:6">
      <c r="B9" s="47" t="s">
        <v>304</v>
      </c>
    </row>
  </sheetData>
  <mergeCells count="2">
    <mergeCell ref="C3:D3"/>
    <mergeCell ref="E3:F3"/>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50" zoomScaleNormal="150" zoomScalePageLayoutView="125" workbookViewId="0">
      <selection activeCell="B20" sqref="B20"/>
    </sheetView>
  </sheetViews>
  <sheetFormatPr defaultColWidth="11" defaultRowHeight="15.75"/>
  <cols>
    <col min="2" max="2" width="24" customWidth="1"/>
    <col min="3" max="6" width="14.625" customWidth="1"/>
  </cols>
  <sheetData>
    <row r="1" spans="1:6">
      <c r="A1" s="1" t="s">
        <v>305</v>
      </c>
      <c r="B1" s="1" t="s">
        <v>306</v>
      </c>
    </row>
    <row r="3" spans="1:6" ht="36">
      <c r="B3" s="5"/>
      <c r="C3" s="71" t="s">
        <v>307</v>
      </c>
      <c r="D3" s="44" t="s">
        <v>308</v>
      </c>
      <c r="E3" s="44" t="s">
        <v>184</v>
      </c>
      <c r="F3" s="44" t="s">
        <v>309</v>
      </c>
    </row>
    <row r="4" spans="1:6">
      <c r="B4" s="54" t="s">
        <v>310</v>
      </c>
      <c r="C4" s="64">
        <v>47.6</v>
      </c>
      <c r="D4" s="64">
        <v>19.600000000000001</v>
      </c>
      <c r="E4" s="64">
        <v>65</v>
      </c>
      <c r="F4" s="64">
        <v>51.5</v>
      </c>
    </row>
    <row r="5" spans="1:6">
      <c r="B5" s="101" t="s">
        <v>311</v>
      </c>
      <c r="C5" s="64">
        <v>33.6</v>
      </c>
      <c r="D5" s="64">
        <v>38</v>
      </c>
      <c r="E5" s="64">
        <v>31</v>
      </c>
      <c r="F5" s="64">
        <v>31.3</v>
      </c>
    </row>
    <row r="6" spans="1:6">
      <c r="B6" s="101" t="s">
        <v>312</v>
      </c>
      <c r="C6" s="64">
        <v>11.1</v>
      </c>
      <c r="D6" s="64">
        <v>4.0999999999999996</v>
      </c>
      <c r="E6" s="64">
        <v>15.5</v>
      </c>
      <c r="F6" s="64">
        <v>12.1</v>
      </c>
    </row>
    <row r="7" spans="1:6">
      <c r="B7" s="54" t="s">
        <v>313</v>
      </c>
      <c r="C7" s="64">
        <v>8.6</v>
      </c>
      <c r="D7" s="64">
        <v>7.8</v>
      </c>
      <c r="E7" s="64">
        <v>9.1</v>
      </c>
      <c r="F7" s="64">
        <v>8.9</v>
      </c>
    </row>
    <row r="8" spans="1:6" ht="24">
      <c r="B8" s="54" t="s">
        <v>314</v>
      </c>
      <c r="C8" s="64">
        <v>7.4</v>
      </c>
      <c r="D8" s="64">
        <v>17.100000000000001</v>
      </c>
      <c r="E8" s="64">
        <v>1.3</v>
      </c>
      <c r="F8" s="64">
        <v>6.5</v>
      </c>
    </row>
    <row r="9" spans="1:6" ht="24">
      <c r="B9" s="54" t="s">
        <v>315</v>
      </c>
      <c r="C9" s="64">
        <v>6.9</v>
      </c>
      <c r="D9" s="64">
        <v>12.7</v>
      </c>
      <c r="E9" s="64">
        <v>3.3</v>
      </c>
      <c r="F9" s="64">
        <v>6.5</v>
      </c>
    </row>
    <row r="10" spans="1:6">
      <c r="B10" s="54" t="s">
        <v>316</v>
      </c>
      <c r="C10" s="64">
        <v>5.2</v>
      </c>
      <c r="D10" s="64">
        <v>0.8</v>
      </c>
      <c r="E10" s="64">
        <v>7.9</v>
      </c>
      <c r="F10" s="64">
        <v>4.7</v>
      </c>
    </row>
    <row r="11" spans="1:6">
      <c r="B11" s="54" t="s">
        <v>317</v>
      </c>
      <c r="C11" s="64">
        <v>3</v>
      </c>
      <c r="D11" s="64">
        <v>0.8</v>
      </c>
      <c r="E11" s="64">
        <v>4.3</v>
      </c>
      <c r="F11" s="64">
        <v>3.6</v>
      </c>
    </row>
    <row r="12" spans="1:6">
      <c r="B12" s="43" t="s">
        <v>318</v>
      </c>
      <c r="C12" s="65">
        <v>4.4000000000000004</v>
      </c>
      <c r="D12" s="65">
        <v>3.7</v>
      </c>
      <c r="E12" s="65">
        <v>4.8</v>
      </c>
      <c r="F12" s="65">
        <v>3.8</v>
      </c>
    </row>
    <row r="14" spans="1:6">
      <c r="B14" s="55" t="s">
        <v>319</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50" zoomScaleNormal="150" zoomScalePageLayoutView="125" workbookViewId="0">
      <selection activeCell="E25" sqref="E25"/>
    </sheetView>
  </sheetViews>
  <sheetFormatPr defaultColWidth="11" defaultRowHeight="15.75"/>
  <cols>
    <col min="2" max="2" width="20.875" customWidth="1"/>
    <col min="3" max="4" width="12.125" customWidth="1"/>
  </cols>
  <sheetData>
    <row r="1" spans="1:4" s="1" customFormat="1">
      <c r="A1" s="1" t="s">
        <v>320</v>
      </c>
      <c r="B1" s="1" t="s">
        <v>321</v>
      </c>
    </row>
    <row r="3" spans="1:4" ht="36">
      <c r="B3" s="5"/>
      <c r="C3" s="71" t="s">
        <v>302</v>
      </c>
      <c r="D3" s="71" t="s">
        <v>303</v>
      </c>
    </row>
    <row r="4" spans="1:4">
      <c r="B4" s="55" t="s">
        <v>310</v>
      </c>
      <c r="C4" s="64">
        <v>44.4</v>
      </c>
      <c r="D4" s="64">
        <v>54.9</v>
      </c>
    </row>
    <row r="5" spans="1:4">
      <c r="B5" s="77" t="s">
        <v>311</v>
      </c>
      <c r="C5" s="64">
        <v>35</v>
      </c>
      <c r="D5" s="64">
        <v>30.6</v>
      </c>
    </row>
    <row r="6" spans="1:4">
      <c r="B6" s="77" t="s">
        <v>312</v>
      </c>
      <c r="C6" s="64">
        <v>10.5</v>
      </c>
      <c r="D6" s="64">
        <v>12.4</v>
      </c>
    </row>
    <row r="7" spans="1:4">
      <c r="B7" s="55" t="s">
        <v>313</v>
      </c>
      <c r="C7" s="64">
        <v>9.6</v>
      </c>
      <c r="D7" s="64">
        <v>6.2</v>
      </c>
    </row>
    <row r="8" spans="1:4">
      <c r="B8" s="55" t="s">
        <v>314</v>
      </c>
      <c r="C8" s="64">
        <v>9.6</v>
      </c>
      <c r="D8" s="64">
        <v>2.1</v>
      </c>
    </row>
    <row r="9" spans="1:4">
      <c r="B9" s="55" t="s">
        <v>315</v>
      </c>
      <c r="C9" s="64">
        <v>4</v>
      </c>
      <c r="D9" s="64">
        <v>13.5</v>
      </c>
    </row>
    <row r="10" spans="1:4">
      <c r="B10" s="55" t="s">
        <v>316</v>
      </c>
      <c r="C10" s="64">
        <v>4.5</v>
      </c>
      <c r="D10" s="64">
        <v>6.7</v>
      </c>
    </row>
    <row r="11" spans="1:4">
      <c r="B11" s="55" t="s">
        <v>317</v>
      </c>
      <c r="C11" s="64">
        <v>3.1</v>
      </c>
      <c r="D11" s="64">
        <v>2.6</v>
      </c>
    </row>
    <row r="12" spans="1:4">
      <c r="B12" s="31" t="s">
        <v>318</v>
      </c>
      <c r="C12" s="65">
        <v>3.1</v>
      </c>
      <c r="D12" s="65">
        <v>7.3</v>
      </c>
    </row>
    <row r="14" spans="1:4">
      <c r="B14" s="32" t="s">
        <v>322</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50" zoomScaleNormal="150" zoomScalePageLayoutView="125" workbookViewId="0">
      <selection activeCell="F5" sqref="F5"/>
    </sheetView>
  </sheetViews>
  <sheetFormatPr defaultColWidth="11" defaultRowHeight="15.75"/>
  <cols>
    <col min="2" max="2" width="18.375" customWidth="1"/>
    <col min="3" max="3" width="14.875" customWidth="1"/>
    <col min="4" max="4" width="14.125" customWidth="1"/>
  </cols>
  <sheetData>
    <row r="1" spans="1:4">
      <c r="A1" s="1" t="s">
        <v>323</v>
      </c>
      <c r="B1" s="1" t="s">
        <v>324</v>
      </c>
    </row>
    <row r="3" spans="1:4">
      <c r="C3" s="48" t="s">
        <v>325</v>
      </c>
      <c r="D3" s="48" t="s">
        <v>326</v>
      </c>
    </row>
    <row r="4" spans="1:4">
      <c r="B4" s="81" t="s">
        <v>195</v>
      </c>
      <c r="C4" s="82">
        <v>4.7</v>
      </c>
      <c r="D4" s="82">
        <v>0.9</v>
      </c>
    </row>
    <row r="5" spans="1:4">
      <c r="B5" s="77"/>
      <c r="C5" s="64"/>
      <c r="D5" s="64"/>
    </row>
    <row r="6" spans="1:4">
      <c r="B6" s="77" t="s">
        <v>196</v>
      </c>
      <c r="C6" s="64">
        <v>4</v>
      </c>
      <c r="D6" s="64">
        <v>0.3</v>
      </c>
    </row>
    <row r="7" spans="1:4">
      <c r="B7" s="77" t="s">
        <v>197</v>
      </c>
      <c r="C7" s="64">
        <v>5.4</v>
      </c>
      <c r="D7" s="64">
        <v>1.4</v>
      </c>
    </row>
    <row r="8" spans="1:4">
      <c r="B8" s="79"/>
      <c r="C8" s="64"/>
      <c r="D8" s="64"/>
    </row>
    <row r="9" spans="1:4">
      <c r="B9" s="77" t="s">
        <v>198</v>
      </c>
      <c r="C9" s="64">
        <v>3.1</v>
      </c>
      <c r="D9" s="64">
        <v>0.8</v>
      </c>
    </row>
    <row r="10" spans="1:4">
      <c r="B10" s="77" t="s">
        <v>199</v>
      </c>
      <c r="C10" s="64">
        <v>4.0999999999999996</v>
      </c>
      <c r="D10" s="64">
        <v>0.8</v>
      </c>
    </row>
    <row r="11" spans="1:4">
      <c r="B11" s="77" t="s">
        <v>200</v>
      </c>
      <c r="C11" s="64">
        <v>6.4</v>
      </c>
      <c r="D11" s="64">
        <v>0.7</v>
      </c>
    </row>
    <row r="12" spans="1:4">
      <c r="B12" s="77" t="s">
        <v>327</v>
      </c>
      <c r="C12" s="64">
        <v>4.7</v>
      </c>
      <c r="D12" s="64">
        <v>1</v>
      </c>
    </row>
    <row r="13" spans="1:4">
      <c r="B13" s="77"/>
      <c r="C13" s="64"/>
      <c r="D13" s="64"/>
    </row>
    <row r="14" spans="1:4">
      <c r="B14" s="77" t="s">
        <v>243</v>
      </c>
      <c r="C14" s="64">
        <v>5.3</v>
      </c>
      <c r="D14" s="64">
        <v>0.9</v>
      </c>
    </row>
    <row r="15" spans="1:4">
      <c r="B15" s="77" t="s">
        <v>244</v>
      </c>
      <c r="C15" s="64">
        <v>3.2</v>
      </c>
      <c r="D15" s="64">
        <v>0.8</v>
      </c>
    </row>
    <row r="16" spans="1:4">
      <c r="B16" s="80" t="s">
        <v>245</v>
      </c>
      <c r="C16" s="65">
        <v>3.3</v>
      </c>
      <c r="D16" s="65">
        <v>0.7</v>
      </c>
    </row>
    <row r="18" spans="2:2">
      <c r="B18" s="83" t="s">
        <v>328</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50" zoomScaleNormal="150" zoomScalePageLayoutView="125" workbookViewId="0">
      <selection activeCell="H5" sqref="H5"/>
    </sheetView>
  </sheetViews>
  <sheetFormatPr defaultColWidth="11" defaultRowHeight="15.75"/>
  <cols>
    <col min="2" max="2" width="21.125" customWidth="1"/>
    <col min="5" max="5" width="11.125" customWidth="1"/>
  </cols>
  <sheetData>
    <row r="1" spans="1:6">
      <c r="A1" s="1" t="s">
        <v>329</v>
      </c>
      <c r="B1" s="1" t="s">
        <v>330</v>
      </c>
    </row>
    <row r="3" spans="1:6" ht="72">
      <c r="B3" s="113"/>
      <c r="C3" s="223" t="s">
        <v>106</v>
      </c>
      <c r="D3" s="223" t="s">
        <v>331</v>
      </c>
      <c r="E3" s="223" t="s">
        <v>126</v>
      </c>
      <c r="F3" s="223" t="s">
        <v>127</v>
      </c>
    </row>
    <row r="4" spans="1:6">
      <c r="B4" s="113" t="s">
        <v>332</v>
      </c>
      <c r="C4" s="82">
        <v>40.1</v>
      </c>
      <c r="D4" s="82">
        <v>31.8</v>
      </c>
      <c r="E4" s="82">
        <v>21.8</v>
      </c>
      <c r="F4" s="82">
        <v>19.2</v>
      </c>
    </row>
    <row r="5" spans="1:6">
      <c r="B5" s="42" t="s">
        <v>333</v>
      </c>
      <c r="C5" s="156">
        <v>36.799999999999997</v>
      </c>
      <c r="D5" s="156">
        <v>42.3</v>
      </c>
      <c r="E5" s="156">
        <v>50.2</v>
      </c>
      <c r="F5" s="156">
        <v>51.2</v>
      </c>
    </row>
    <row r="6" spans="1:6" ht="24">
      <c r="B6" s="42" t="s">
        <v>334</v>
      </c>
      <c r="C6" s="156">
        <v>13.3</v>
      </c>
      <c r="D6" s="156">
        <v>14.6</v>
      </c>
      <c r="E6" s="156">
        <v>17.3</v>
      </c>
      <c r="F6" s="156">
        <v>17.3</v>
      </c>
    </row>
    <row r="7" spans="1:6">
      <c r="B7" s="42" t="s">
        <v>335</v>
      </c>
      <c r="C7" s="156">
        <v>10.9</v>
      </c>
      <c r="D7" s="156">
        <v>13</v>
      </c>
      <c r="E7" s="156">
        <v>12.6</v>
      </c>
      <c r="F7" s="156">
        <v>14.1</v>
      </c>
    </row>
    <row r="8" spans="1:6">
      <c r="B8" s="43" t="s">
        <v>336</v>
      </c>
      <c r="C8" s="65">
        <v>1</v>
      </c>
      <c r="D8" s="65">
        <v>0.9</v>
      </c>
      <c r="E8" s="65">
        <v>0.8</v>
      </c>
      <c r="F8" s="65">
        <v>0.8</v>
      </c>
    </row>
    <row r="10" spans="1:6">
      <c r="B10" s="32" t="s">
        <v>185</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50" zoomScaleNormal="150" zoomScalePageLayoutView="125" workbookViewId="0">
      <selection activeCell="B16" sqref="B16"/>
    </sheetView>
  </sheetViews>
  <sheetFormatPr defaultColWidth="11" defaultRowHeight="15.75"/>
  <cols>
    <col min="2" max="2" width="37.875" customWidth="1"/>
    <col min="3" max="5" width="22.375" customWidth="1"/>
  </cols>
  <sheetData>
    <row r="1" spans="1:5">
      <c r="A1" s="1" t="s">
        <v>337</v>
      </c>
      <c r="B1" s="1" t="s">
        <v>338</v>
      </c>
    </row>
    <row r="3" spans="1:5" ht="24">
      <c r="B3" s="81"/>
      <c r="C3" s="225" t="s">
        <v>339</v>
      </c>
      <c r="D3" s="225" t="s">
        <v>183</v>
      </c>
      <c r="E3" s="225" t="s">
        <v>184</v>
      </c>
    </row>
    <row r="4" spans="1:5">
      <c r="B4" s="154" t="s">
        <v>332</v>
      </c>
      <c r="C4" s="201">
        <v>50.6</v>
      </c>
      <c r="D4" s="201">
        <v>17.100000000000001</v>
      </c>
      <c r="E4" s="201">
        <v>14.7</v>
      </c>
    </row>
    <row r="5" spans="1:5">
      <c r="B5" s="155" t="s">
        <v>333</v>
      </c>
      <c r="C5" s="202">
        <v>31</v>
      </c>
      <c r="D5" s="202">
        <v>52.2</v>
      </c>
      <c r="E5" s="202">
        <v>49.2</v>
      </c>
    </row>
    <row r="6" spans="1:5">
      <c r="B6" s="155" t="s">
        <v>334</v>
      </c>
      <c r="C6" s="202">
        <v>10.3</v>
      </c>
      <c r="D6" s="202">
        <v>17.600000000000001</v>
      </c>
      <c r="E6" s="202">
        <v>21.8</v>
      </c>
    </row>
    <row r="7" spans="1:5">
      <c r="B7" s="155" t="s">
        <v>335</v>
      </c>
      <c r="C7" s="202">
        <v>8.6999999999999993</v>
      </c>
      <c r="D7" s="202">
        <v>15.5</v>
      </c>
      <c r="E7" s="202">
        <v>16</v>
      </c>
    </row>
    <row r="8" spans="1:5">
      <c r="B8" s="98" t="s">
        <v>340</v>
      </c>
      <c r="C8" s="89">
        <v>1</v>
      </c>
      <c r="D8" s="89">
        <v>0.4</v>
      </c>
      <c r="E8" s="89">
        <v>1.5</v>
      </c>
    </row>
    <row r="10" spans="1:5">
      <c r="B10" s="2" t="s">
        <v>185</v>
      </c>
    </row>
  </sheetData>
  <phoneticPr fontId="1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50" zoomScaleNormal="150" zoomScalePageLayoutView="125" workbookViewId="0">
      <selection activeCell="B29" sqref="B29"/>
    </sheetView>
  </sheetViews>
  <sheetFormatPr defaultColWidth="11" defaultRowHeight="15.75"/>
  <cols>
    <col min="2" max="2" width="25.625" customWidth="1"/>
    <col min="3" max="4" width="14.625" customWidth="1"/>
  </cols>
  <sheetData>
    <row r="1" spans="1:6">
      <c r="A1" s="1" t="s">
        <v>341</v>
      </c>
      <c r="B1" s="1" t="s">
        <v>342</v>
      </c>
    </row>
    <row r="3" spans="1:6" ht="72">
      <c r="B3" s="5"/>
      <c r="C3" s="71" t="s">
        <v>106</v>
      </c>
      <c r="D3" s="71" t="s">
        <v>126</v>
      </c>
      <c r="E3" s="71" t="s">
        <v>127</v>
      </c>
      <c r="F3" s="71" t="s">
        <v>184</v>
      </c>
    </row>
    <row r="4" spans="1:6">
      <c r="B4" s="101" t="s">
        <v>343</v>
      </c>
      <c r="C4" s="64">
        <v>40</v>
      </c>
      <c r="D4" s="64">
        <v>22</v>
      </c>
      <c r="E4" s="64">
        <v>19</v>
      </c>
      <c r="F4" s="64">
        <v>15</v>
      </c>
    </row>
    <row r="5" spans="1:6">
      <c r="B5" s="101" t="s">
        <v>344</v>
      </c>
      <c r="C5" s="64">
        <v>46</v>
      </c>
      <c r="D5" s="64">
        <v>60</v>
      </c>
      <c r="E5" s="64">
        <v>61</v>
      </c>
      <c r="F5" s="64">
        <v>60</v>
      </c>
    </row>
    <row r="6" spans="1:6">
      <c r="B6" s="101" t="s">
        <v>345</v>
      </c>
      <c r="C6" s="64">
        <v>12</v>
      </c>
      <c r="D6" s="64">
        <v>16</v>
      </c>
      <c r="E6" s="64">
        <v>18</v>
      </c>
      <c r="F6" s="64">
        <v>22</v>
      </c>
    </row>
    <row r="7" spans="1:6">
      <c r="B7" s="98" t="s">
        <v>346</v>
      </c>
      <c r="C7" s="65">
        <v>2</v>
      </c>
      <c r="D7" s="65">
        <v>2</v>
      </c>
      <c r="E7" s="65">
        <v>2</v>
      </c>
      <c r="F7" s="65">
        <v>4</v>
      </c>
    </row>
    <row r="9" spans="1:6">
      <c r="B9" s="83" t="s">
        <v>110</v>
      </c>
    </row>
    <row r="16" spans="1:6">
      <c r="A16" s="17"/>
    </row>
    <row r="17" spans="1:1">
      <c r="A17" s="17"/>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150" zoomScaleNormal="150" zoomScalePageLayoutView="125" workbookViewId="0">
      <selection activeCell="K20" sqref="K20"/>
    </sheetView>
  </sheetViews>
  <sheetFormatPr defaultColWidth="11" defaultRowHeight="15.75"/>
  <cols>
    <col min="2" max="2" width="15.875" customWidth="1"/>
  </cols>
  <sheetData>
    <row r="1" spans="1:11" s="1" customFormat="1">
      <c r="A1" s="1" t="s">
        <v>31</v>
      </c>
      <c r="B1" s="1" t="s">
        <v>32</v>
      </c>
    </row>
    <row r="2" spans="1:11">
      <c r="J2" s="146"/>
    </row>
    <row r="3" spans="1:11" ht="24">
      <c r="B3" s="178"/>
      <c r="C3" s="25" t="s">
        <v>33</v>
      </c>
      <c r="D3" s="25" t="s">
        <v>34</v>
      </c>
      <c r="E3" s="25" t="s">
        <v>35</v>
      </c>
      <c r="F3" s="25" t="s">
        <v>36</v>
      </c>
      <c r="G3" s="25" t="s">
        <v>37</v>
      </c>
      <c r="H3" s="25" t="s">
        <v>38</v>
      </c>
      <c r="I3" s="172" t="s">
        <v>39</v>
      </c>
      <c r="J3" s="177" t="s">
        <v>7</v>
      </c>
      <c r="K3" s="146"/>
    </row>
    <row r="4" spans="1:11">
      <c r="B4" s="24" t="s">
        <v>40</v>
      </c>
      <c r="C4" s="119">
        <v>1</v>
      </c>
      <c r="D4" s="119">
        <v>2</v>
      </c>
      <c r="E4" s="26">
        <v>2</v>
      </c>
      <c r="F4" s="26">
        <v>4</v>
      </c>
      <c r="G4" s="119">
        <v>4</v>
      </c>
      <c r="H4" s="122">
        <v>6</v>
      </c>
      <c r="I4" s="173">
        <v>7</v>
      </c>
      <c r="J4" s="177">
        <v>26</v>
      </c>
      <c r="K4" s="146"/>
    </row>
    <row r="5" spans="1:11">
      <c r="B5" s="24" t="s">
        <v>41</v>
      </c>
      <c r="C5" s="26">
        <v>1</v>
      </c>
      <c r="D5" s="119">
        <v>3</v>
      </c>
      <c r="E5" s="121">
        <v>5</v>
      </c>
      <c r="F5" s="121">
        <v>7</v>
      </c>
      <c r="G5" s="121">
        <v>5</v>
      </c>
      <c r="H5" s="121">
        <v>6</v>
      </c>
      <c r="I5" s="173">
        <v>5</v>
      </c>
      <c r="J5" s="177">
        <v>32</v>
      </c>
      <c r="K5" s="146"/>
    </row>
    <row r="6" spans="1:11">
      <c r="B6" s="24" t="s">
        <v>42</v>
      </c>
      <c r="C6" s="26">
        <v>2</v>
      </c>
      <c r="D6" s="26">
        <v>4</v>
      </c>
      <c r="E6" s="121">
        <v>6</v>
      </c>
      <c r="F6" s="121">
        <v>8</v>
      </c>
      <c r="G6" s="26">
        <v>4</v>
      </c>
      <c r="H6" s="26">
        <v>2</v>
      </c>
      <c r="I6" s="174">
        <v>2</v>
      </c>
      <c r="J6" s="177">
        <v>28</v>
      </c>
      <c r="K6" s="146"/>
    </row>
    <row r="7" spans="1:11">
      <c r="B7" s="24" t="s">
        <v>43</v>
      </c>
      <c r="C7" s="26">
        <v>1</v>
      </c>
      <c r="D7" s="26">
        <v>1</v>
      </c>
      <c r="E7" s="26">
        <v>2</v>
      </c>
      <c r="F7" s="26">
        <v>3</v>
      </c>
      <c r="G7" s="26">
        <v>1</v>
      </c>
      <c r="H7" s="26">
        <v>1</v>
      </c>
      <c r="I7" s="175"/>
      <c r="J7" s="177">
        <v>9</v>
      </c>
      <c r="K7" s="146"/>
    </row>
    <row r="8" spans="1:11">
      <c r="B8" s="24" t="s">
        <v>44</v>
      </c>
      <c r="C8" s="26">
        <v>1</v>
      </c>
      <c r="D8" s="120"/>
      <c r="E8" s="26">
        <v>1</v>
      </c>
      <c r="F8" s="26">
        <v>1</v>
      </c>
      <c r="G8" s="26">
        <v>1</v>
      </c>
      <c r="H8" s="120"/>
      <c r="I8" s="176"/>
      <c r="J8" s="177">
        <v>4</v>
      </c>
      <c r="K8" s="146"/>
    </row>
    <row r="9" spans="1:11" ht="16.5" thickBot="1">
      <c r="B9" s="179" t="s">
        <v>45</v>
      </c>
      <c r="C9" s="180"/>
      <c r="D9" s="180"/>
      <c r="E9" s="180"/>
      <c r="F9" s="181">
        <v>1</v>
      </c>
      <c r="G9" s="182"/>
      <c r="H9" s="182"/>
      <c r="I9" s="183"/>
      <c r="J9" s="184">
        <v>1</v>
      </c>
      <c r="K9" s="146"/>
    </row>
    <row r="10" spans="1:11">
      <c r="A10" s="146"/>
      <c r="B10" s="187" t="s">
        <v>7</v>
      </c>
      <c r="C10" s="185">
        <v>6</v>
      </c>
      <c r="D10" s="185">
        <v>10</v>
      </c>
      <c r="E10" s="185">
        <v>16</v>
      </c>
      <c r="F10" s="185">
        <v>24</v>
      </c>
      <c r="G10" s="185">
        <v>15</v>
      </c>
      <c r="H10" s="185">
        <v>15</v>
      </c>
      <c r="I10" s="186">
        <v>14</v>
      </c>
      <c r="J10" s="188">
        <v>100</v>
      </c>
      <c r="K10" s="146"/>
    </row>
    <row r="11" spans="1:11">
      <c r="B11" s="146"/>
      <c r="C11" s="146"/>
      <c r="D11" s="146"/>
      <c r="E11" s="146"/>
      <c r="F11" s="146"/>
      <c r="G11" s="146"/>
      <c r="H11" s="146"/>
      <c r="I11" s="146"/>
      <c r="J11" s="146"/>
    </row>
    <row r="12" spans="1:11">
      <c r="B12" s="46" t="s">
        <v>46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150" zoomScaleNormal="150" zoomScalePageLayoutView="125" workbookViewId="0">
      <selection activeCell="I12" sqref="I12"/>
    </sheetView>
  </sheetViews>
  <sheetFormatPr defaultColWidth="11" defaultRowHeight="15.75"/>
  <cols>
    <col min="2" max="2" width="32.375" customWidth="1"/>
    <col min="3" max="4" width="14.625" customWidth="1"/>
  </cols>
  <sheetData>
    <row r="1" spans="1:3">
      <c r="A1" s="1" t="s">
        <v>347</v>
      </c>
      <c r="B1" s="1" t="s">
        <v>348</v>
      </c>
    </row>
    <row r="3" spans="1:3">
      <c r="B3" s="5"/>
      <c r="C3" s="71" t="s">
        <v>349</v>
      </c>
    </row>
    <row r="4" spans="1:3">
      <c r="B4" s="101" t="s">
        <v>106</v>
      </c>
      <c r="C4" s="64">
        <v>8</v>
      </c>
    </row>
    <row r="5" spans="1:3">
      <c r="B5" s="101" t="s">
        <v>126</v>
      </c>
      <c r="C5" s="64">
        <v>9</v>
      </c>
    </row>
    <row r="6" spans="1:3" ht="24">
      <c r="B6" s="101" t="s">
        <v>127</v>
      </c>
      <c r="C6" s="64">
        <v>11</v>
      </c>
    </row>
    <row r="7" spans="1:3">
      <c r="B7" s="98" t="s">
        <v>184</v>
      </c>
      <c r="C7" s="65">
        <v>15</v>
      </c>
    </row>
    <row r="9" spans="1:3">
      <c r="B9" s="83" t="s">
        <v>185</v>
      </c>
    </row>
    <row r="16" spans="1:3">
      <c r="A16" s="17"/>
    </row>
    <row r="17" spans="1:1">
      <c r="A17" s="17"/>
    </row>
  </sheetData>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zoomScaleNormal="150" zoomScalePageLayoutView="125" workbookViewId="0">
      <selection activeCell="L23" sqref="L23"/>
    </sheetView>
  </sheetViews>
  <sheetFormatPr defaultColWidth="11" defaultRowHeight="15.75"/>
  <cols>
    <col min="2" max="2" width="32.875" customWidth="1"/>
  </cols>
  <sheetData>
    <row r="1" spans="1:6">
      <c r="A1" s="1" t="s">
        <v>350</v>
      </c>
      <c r="B1" s="1" t="s">
        <v>351</v>
      </c>
    </row>
    <row r="3" spans="1:6" ht="72">
      <c r="B3" s="5"/>
      <c r="C3" s="91" t="s">
        <v>352</v>
      </c>
      <c r="D3" s="104" t="s">
        <v>331</v>
      </c>
      <c r="E3" s="104" t="s">
        <v>353</v>
      </c>
      <c r="F3" s="104" t="s">
        <v>127</v>
      </c>
    </row>
    <row r="4" spans="1:6">
      <c r="B4" s="55" t="s">
        <v>354</v>
      </c>
      <c r="C4" s="64">
        <v>24.8</v>
      </c>
      <c r="D4" s="64">
        <v>35.1</v>
      </c>
      <c r="E4" s="64">
        <v>39.299999999999997</v>
      </c>
      <c r="F4" s="64">
        <v>45.3</v>
      </c>
    </row>
    <row r="5" spans="1:6">
      <c r="B5" s="55" t="s">
        <v>355</v>
      </c>
      <c r="C5" s="64">
        <v>17.2</v>
      </c>
      <c r="D5" s="64">
        <v>22.1</v>
      </c>
      <c r="E5" s="64">
        <v>25.8</v>
      </c>
      <c r="F5" s="64">
        <v>27.6</v>
      </c>
    </row>
    <row r="6" spans="1:6">
      <c r="B6" s="55" t="s">
        <v>356</v>
      </c>
      <c r="C6" s="64">
        <v>13.9</v>
      </c>
      <c r="D6" s="64">
        <v>19.899999999999999</v>
      </c>
      <c r="E6" s="64">
        <v>19.2</v>
      </c>
      <c r="F6" s="64">
        <v>23.2</v>
      </c>
    </row>
    <row r="7" spans="1:6">
      <c r="B7" s="55" t="s">
        <v>357</v>
      </c>
      <c r="C7" s="64">
        <v>7.8</v>
      </c>
      <c r="D7" s="64">
        <v>9.3000000000000007</v>
      </c>
      <c r="E7" s="64">
        <v>10.199999999999999</v>
      </c>
      <c r="F7" s="64">
        <v>10.6</v>
      </c>
    </row>
    <row r="8" spans="1:6">
      <c r="B8" s="55" t="s">
        <v>358</v>
      </c>
      <c r="C8" s="64">
        <v>7.2</v>
      </c>
      <c r="D8" s="64">
        <v>11.2</v>
      </c>
      <c r="E8" s="64">
        <v>12.5</v>
      </c>
      <c r="F8" s="64">
        <v>15.9</v>
      </c>
    </row>
    <row r="9" spans="1:6">
      <c r="B9" s="55" t="s">
        <v>359</v>
      </c>
      <c r="C9" s="64">
        <v>3.3</v>
      </c>
      <c r="D9" s="64">
        <v>5</v>
      </c>
      <c r="E9" s="64">
        <v>5.4</v>
      </c>
      <c r="F9" s="64">
        <v>6.5</v>
      </c>
    </row>
    <row r="10" spans="1:6">
      <c r="B10" s="55" t="s">
        <v>360</v>
      </c>
      <c r="C10" s="64">
        <v>0.8</v>
      </c>
      <c r="D10" s="64">
        <v>0.7</v>
      </c>
      <c r="E10" s="64">
        <v>1</v>
      </c>
      <c r="F10" s="64">
        <v>0.7</v>
      </c>
    </row>
    <row r="11" spans="1:6">
      <c r="B11" s="55" t="s">
        <v>361</v>
      </c>
      <c r="C11" s="64">
        <v>0.8</v>
      </c>
      <c r="D11" s="64">
        <v>0.8</v>
      </c>
      <c r="E11" s="64">
        <v>1</v>
      </c>
      <c r="F11" s="64">
        <v>1</v>
      </c>
    </row>
    <row r="12" spans="1:6">
      <c r="B12" s="55" t="s">
        <v>362</v>
      </c>
      <c r="C12" s="64">
        <v>0.6</v>
      </c>
      <c r="D12" s="64">
        <v>1</v>
      </c>
      <c r="E12" s="64">
        <v>0.7</v>
      </c>
      <c r="F12" s="64">
        <v>1.1000000000000001</v>
      </c>
    </row>
    <row r="13" spans="1:6">
      <c r="B13" s="31" t="s">
        <v>363</v>
      </c>
      <c r="C13" s="65">
        <v>52.4</v>
      </c>
      <c r="D13" s="65">
        <v>35.9</v>
      </c>
      <c r="E13" s="65">
        <v>32.1</v>
      </c>
      <c r="F13" s="65">
        <v>22.8</v>
      </c>
    </row>
    <row r="14" spans="1:6">
      <c r="B14" s="55"/>
    </row>
    <row r="15" spans="1:6">
      <c r="B15" s="55" t="s">
        <v>364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50" zoomScaleNormal="150" zoomScalePageLayoutView="125" workbookViewId="0">
      <selection activeCell="I14" sqref="I14"/>
    </sheetView>
  </sheetViews>
  <sheetFormatPr defaultColWidth="11" defaultRowHeight="15.75"/>
  <cols>
    <col min="2" max="2" width="17.125" customWidth="1"/>
    <col min="3" max="5" width="15" customWidth="1"/>
  </cols>
  <sheetData>
    <row r="1" spans="1:5" s="1" customFormat="1">
      <c r="A1" s="1" t="s">
        <v>365</v>
      </c>
      <c r="B1" s="1" t="s">
        <v>366</v>
      </c>
    </row>
    <row r="3" spans="1:5" ht="36">
      <c r="B3" s="90"/>
      <c r="C3" s="71" t="s">
        <v>339</v>
      </c>
      <c r="D3" s="71" t="s">
        <v>183</v>
      </c>
      <c r="E3" s="71" t="s">
        <v>184</v>
      </c>
    </row>
    <row r="4" spans="1:5" ht="24">
      <c r="B4" s="101" t="s">
        <v>354</v>
      </c>
      <c r="C4" s="64">
        <v>12.6</v>
      </c>
      <c r="D4" s="64">
        <v>29</v>
      </c>
      <c r="E4" s="64">
        <v>68</v>
      </c>
    </row>
    <row r="5" spans="1:5">
      <c r="B5" s="101" t="s">
        <v>355</v>
      </c>
      <c r="C5" s="64">
        <v>10.3</v>
      </c>
      <c r="D5" s="64">
        <v>25.3</v>
      </c>
      <c r="E5" s="64">
        <v>38.1</v>
      </c>
    </row>
    <row r="6" spans="1:5" ht="24">
      <c r="B6" s="101" t="s">
        <v>356</v>
      </c>
      <c r="C6" s="64">
        <v>8.8000000000000007</v>
      </c>
      <c r="D6" s="64">
        <v>24.1</v>
      </c>
      <c r="E6" s="64">
        <v>26.6</v>
      </c>
    </row>
    <row r="7" spans="1:5" ht="36">
      <c r="B7" s="101" t="s">
        <v>357</v>
      </c>
      <c r="C7" s="64">
        <v>6.7</v>
      </c>
      <c r="D7" s="64">
        <v>9.8000000000000007</v>
      </c>
      <c r="E7" s="64">
        <v>10.9</v>
      </c>
    </row>
    <row r="8" spans="1:5">
      <c r="B8" s="101" t="s">
        <v>358</v>
      </c>
      <c r="C8" s="64">
        <v>1.8</v>
      </c>
      <c r="D8" s="64">
        <v>10.199999999999999</v>
      </c>
      <c r="E8" s="64">
        <v>25.4</v>
      </c>
    </row>
    <row r="9" spans="1:5">
      <c r="B9" s="101" t="s">
        <v>359</v>
      </c>
      <c r="C9" s="64">
        <v>1</v>
      </c>
      <c r="D9" s="64">
        <v>11.8</v>
      </c>
      <c r="E9" s="64">
        <v>6.6</v>
      </c>
    </row>
    <row r="10" spans="1:5" ht="24">
      <c r="B10" s="101" t="s">
        <v>360</v>
      </c>
      <c r="C10" s="64">
        <v>0.4</v>
      </c>
      <c r="D10" s="64">
        <v>2</v>
      </c>
      <c r="E10" s="64">
        <v>1.3</v>
      </c>
    </row>
    <row r="11" spans="1:5">
      <c r="B11" s="101" t="s">
        <v>361</v>
      </c>
      <c r="C11" s="64">
        <v>0.5</v>
      </c>
      <c r="D11" s="64">
        <v>0.8</v>
      </c>
      <c r="E11" s="64">
        <v>1.8</v>
      </c>
    </row>
    <row r="12" spans="1:5" ht="24">
      <c r="B12" s="101" t="s">
        <v>362</v>
      </c>
      <c r="C12" s="64">
        <v>0.7</v>
      </c>
      <c r="D12" s="64">
        <v>0</v>
      </c>
      <c r="E12" s="64">
        <v>0.8</v>
      </c>
    </row>
    <row r="13" spans="1:5" ht="24">
      <c r="B13" s="98" t="s">
        <v>363</v>
      </c>
      <c r="C13" s="65">
        <v>67.7</v>
      </c>
      <c r="D13" s="65">
        <v>31</v>
      </c>
      <c r="E13" s="65">
        <v>7.9</v>
      </c>
    </row>
    <row r="14" spans="1:5">
      <c r="B14" s="101"/>
    </row>
    <row r="15" spans="1:5">
      <c r="B15" s="77" t="s">
        <v>364</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150" zoomScaleNormal="150" zoomScalePageLayoutView="125" workbookViewId="0">
      <selection activeCell="C24" sqref="C24"/>
    </sheetView>
  </sheetViews>
  <sheetFormatPr defaultColWidth="11" defaultRowHeight="15.75"/>
  <cols>
    <col min="2" max="2" width="25.625" customWidth="1"/>
    <col min="3" max="5" width="14.125" customWidth="1"/>
  </cols>
  <sheetData>
    <row r="1" spans="1:5">
      <c r="A1" s="1" t="s">
        <v>367</v>
      </c>
      <c r="B1" s="1" t="s">
        <v>368</v>
      </c>
    </row>
    <row r="3" spans="1:5">
      <c r="B3" s="5"/>
      <c r="C3" s="71" t="s">
        <v>369</v>
      </c>
      <c r="D3" s="71" t="s">
        <v>370</v>
      </c>
      <c r="E3" s="104" t="s">
        <v>327</v>
      </c>
    </row>
    <row r="4" spans="1:5">
      <c r="B4" s="42" t="s">
        <v>354</v>
      </c>
      <c r="C4" s="156">
        <v>47.5</v>
      </c>
      <c r="D4" s="156">
        <v>44.5</v>
      </c>
      <c r="E4" s="156">
        <v>30.6</v>
      </c>
    </row>
    <row r="5" spans="1:5">
      <c r="B5" s="42" t="s">
        <v>355</v>
      </c>
      <c r="C5" s="156">
        <v>26.5</v>
      </c>
      <c r="D5" s="156">
        <v>24.7</v>
      </c>
      <c r="E5" s="156">
        <v>26.6</v>
      </c>
    </row>
    <row r="6" spans="1:5">
      <c r="B6" s="42" t="s">
        <v>356</v>
      </c>
      <c r="C6" s="156">
        <v>24.3</v>
      </c>
      <c r="D6" s="156">
        <v>23.5</v>
      </c>
      <c r="E6" s="156">
        <v>12.8</v>
      </c>
    </row>
    <row r="7" spans="1:5">
      <c r="B7" s="42" t="s">
        <v>358</v>
      </c>
      <c r="C7" s="156">
        <v>7.2</v>
      </c>
      <c r="D7" s="156">
        <v>14.6</v>
      </c>
      <c r="E7" s="156">
        <v>12.3</v>
      </c>
    </row>
    <row r="8" spans="1:5" ht="24">
      <c r="B8" s="42" t="s">
        <v>357</v>
      </c>
      <c r="C8" s="156">
        <v>13.3</v>
      </c>
      <c r="D8" s="156">
        <v>9.5</v>
      </c>
      <c r="E8" s="156">
        <v>9.8000000000000007</v>
      </c>
    </row>
    <row r="9" spans="1:5">
      <c r="B9" s="155" t="s">
        <v>359</v>
      </c>
      <c r="C9" s="156">
        <v>6.1</v>
      </c>
      <c r="D9" s="156">
        <v>5.5</v>
      </c>
      <c r="E9" s="156">
        <v>5.0999999999999996</v>
      </c>
    </row>
    <row r="10" spans="1:5">
      <c r="B10" s="155" t="s">
        <v>362</v>
      </c>
      <c r="C10" s="156">
        <v>2.2000000000000002</v>
      </c>
      <c r="D10" s="156">
        <v>3.2</v>
      </c>
      <c r="E10" s="156">
        <v>2.6</v>
      </c>
    </row>
    <row r="11" spans="1:5" ht="24">
      <c r="B11" s="98" t="s">
        <v>363</v>
      </c>
      <c r="C11" s="65">
        <v>27.6</v>
      </c>
      <c r="D11" s="65">
        <v>27.1</v>
      </c>
      <c r="E11" s="65">
        <v>38.9</v>
      </c>
    </row>
    <row r="12" spans="1:5">
      <c r="B12" s="157"/>
      <c r="C12" s="156"/>
      <c r="D12" s="156"/>
      <c r="E12" s="156"/>
    </row>
    <row r="13" spans="1:5">
      <c r="B13" s="2" t="s">
        <v>371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50" zoomScaleNormal="150" zoomScalePageLayoutView="125" workbookViewId="0">
      <selection activeCell="F14" sqref="F14"/>
    </sheetView>
  </sheetViews>
  <sheetFormatPr defaultColWidth="11" defaultRowHeight="15.75"/>
  <cols>
    <col min="2" max="2" width="26" customWidth="1"/>
    <col min="3" max="5" width="14" customWidth="1"/>
  </cols>
  <sheetData>
    <row r="1" spans="1:6">
      <c r="A1" s="1" t="s">
        <v>372</v>
      </c>
      <c r="B1" s="1" t="s">
        <v>373</v>
      </c>
    </row>
    <row r="3" spans="1:6" ht="72">
      <c r="B3" s="5"/>
      <c r="C3" s="94" t="s">
        <v>352</v>
      </c>
      <c r="D3" s="94" t="s">
        <v>331</v>
      </c>
      <c r="E3" s="94" t="s">
        <v>353</v>
      </c>
      <c r="F3" s="104" t="s">
        <v>127</v>
      </c>
    </row>
    <row r="4" spans="1:6">
      <c r="B4" s="54" t="s">
        <v>374</v>
      </c>
      <c r="C4" s="55">
        <v>61.6</v>
      </c>
      <c r="D4" s="55">
        <v>45.6</v>
      </c>
      <c r="E4" s="55">
        <v>41.7</v>
      </c>
      <c r="F4" s="55">
        <v>31.6</v>
      </c>
    </row>
    <row r="5" spans="1:6">
      <c r="B5" s="54" t="s">
        <v>375</v>
      </c>
      <c r="C5" s="55">
        <v>40.5</v>
      </c>
      <c r="D5" s="55">
        <v>61.1</v>
      </c>
      <c r="E5" s="55">
        <v>61.1</v>
      </c>
      <c r="F5" s="55">
        <v>74.3</v>
      </c>
    </row>
    <row r="6" spans="1:6">
      <c r="B6" s="54" t="s">
        <v>376</v>
      </c>
      <c r="C6" s="55">
        <v>14.3</v>
      </c>
      <c r="D6" s="55">
        <v>19.8</v>
      </c>
      <c r="E6" s="55">
        <v>21.5</v>
      </c>
      <c r="F6" s="55">
        <v>24.9</v>
      </c>
    </row>
    <row r="7" spans="1:6" ht="24">
      <c r="B7" s="54" t="s">
        <v>377</v>
      </c>
      <c r="C7" s="55">
        <v>11.8</v>
      </c>
      <c r="D7" s="55">
        <v>18.8</v>
      </c>
      <c r="E7" s="55">
        <v>18.8</v>
      </c>
      <c r="F7" s="55">
        <v>24</v>
      </c>
    </row>
    <row r="8" spans="1:6">
      <c r="B8" s="54" t="s">
        <v>378</v>
      </c>
      <c r="C8" s="55">
        <v>8.6</v>
      </c>
      <c r="D8" s="55">
        <v>12.6</v>
      </c>
      <c r="E8" s="55">
        <v>14.6</v>
      </c>
      <c r="F8" s="55">
        <v>16.899999999999999</v>
      </c>
    </row>
    <row r="9" spans="1:6">
      <c r="B9" s="54" t="s">
        <v>379</v>
      </c>
      <c r="C9" s="55">
        <v>7.6</v>
      </c>
      <c r="D9" s="55">
        <v>8.6999999999999993</v>
      </c>
      <c r="E9" s="55">
        <v>10.7</v>
      </c>
      <c r="F9" s="55">
        <v>10</v>
      </c>
    </row>
    <row r="10" spans="1:6" ht="24">
      <c r="B10" s="54" t="s">
        <v>380</v>
      </c>
      <c r="C10" s="55">
        <v>4.8</v>
      </c>
      <c r="D10" s="55">
        <v>7.2</v>
      </c>
      <c r="E10" s="55">
        <v>8.6</v>
      </c>
      <c r="F10" s="55">
        <v>10.3</v>
      </c>
    </row>
    <row r="11" spans="1:6" ht="24">
      <c r="B11" s="54" t="s">
        <v>381</v>
      </c>
      <c r="C11" s="55">
        <v>3.3</v>
      </c>
      <c r="D11" s="55">
        <v>4.4000000000000004</v>
      </c>
      <c r="E11" s="55">
        <v>5.2</v>
      </c>
      <c r="F11" s="55">
        <v>5.8</v>
      </c>
    </row>
    <row r="12" spans="1:6">
      <c r="B12" s="54" t="s">
        <v>382</v>
      </c>
      <c r="C12" s="55">
        <v>1.7</v>
      </c>
      <c r="D12" s="55">
        <v>1.7</v>
      </c>
      <c r="E12" s="55">
        <v>1.8</v>
      </c>
      <c r="F12" s="55">
        <v>1.8</v>
      </c>
    </row>
    <row r="13" spans="1:6">
      <c r="B13" s="43" t="s">
        <v>318</v>
      </c>
      <c r="C13" s="31">
        <v>0.6</v>
      </c>
      <c r="D13" s="31">
        <v>0.8</v>
      </c>
      <c r="E13" s="31">
        <v>1</v>
      </c>
      <c r="F13" s="31">
        <v>1.2</v>
      </c>
    </row>
    <row r="14" spans="1:6">
      <c r="B14" s="55"/>
      <c r="C14" s="55"/>
      <c r="D14" s="55"/>
      <c r="E14" s="55"/>
      <c r="F14" s="55"/>
    </row>
    <row r="15" spans="1:6">
      <c r="B15" s="55" t="s">
        <v>110</v>
      </c>
      <c r="C15" s="55"/>
      <c r="D15" s="55"/>
      <c r="E15" s="55"/>
      <c r="F15" s="55"/>
    </row>
    <row r="16" spans="1:6">
      <c r="B16" s="55"/>
      <c r="C16" s="55"/>
      <c r="D16" s="55"/>
      <c r="E16" s="55"/>
      <c r="F16" s="55"/>
    </row>
    <row r="17" spans="2:6">
      <c r="B17" s="55"/>
      <c r="C17" s="55"/>
      <c r="D17" s="55"/>
      <c r="E17" s="55"/>
      <c r="F17" s="55"/>
    </row>
  </sheetData>
  <phoneticPr fontId="1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50" zoomScaleNormal="150" zoomScalePageLayoutView="125" workbookViewId="0">
      <selection activeCell="H7" sqref="H7"/>
    </sheetView>
  </sheetViews>
  <sheetFormatPr defaultColWidth="11" defaultRowHeight="15.75"/>
  <cols>
    <col min="2" max="2" width="35.625" customWidth="1"/>
    <col min="3" max="5" width="15.125" style="159" customWidth="1"/>
  </cols>
  <sheetData>
    <row r="1" spans="1:5">
      <c r="A1" s="1" t="s">
        <v>383</v>
      </c>
      <c r="B1" s="1" t="s">
        <v>384</v>
      </c>
    </row>
    <row r="3" spans="1:5" ht="36">
      <c r="B3" s="81"/>
      <c r="C3" s="225" t="s">
        <v>339</v>
      </c>
      <c r="D3" s="225" t="s">
        <v>183</v>
      </c>
      <c r="E3" s="225" t="s">
        <v>184</v>
      </c>
    </row>
    <row r="4" spans="1:5">
      <c r="B4" s="154" t="s">
        <v>374</v>
      </c>
      <c r="C4" s="203">
        <v>77.900000000000006</v>
      </c>
      <c r="D4" s="203">
        <v>39.200000000000003</v>
      </c>
      <c r="E4" s="203">
        <v>14.5</v>
      </c>
    </row>
    <row r="5" spans="1:5">
      <c r="B5" s="155" t="s">
        <v>375</v>
      </c>
      <c r="C5" s="204">
        <v>25.8</v>
      </c>
      <c r="D5" s="204">
        <v>58.4</v>
      </c>
      <c r="E5" s="204">
        <v>84.8</v>
      </c>
    </row>
    <row r="6" spans="1:5">
      <c r="B6" s="155" t="s">
        <v>376</v>
      </c>
      <c r="C6" s="204">
        <v>7.8</v>
      </c>
      <c r="D6" s="204">
        <v>16.3</v>
      </c>
      <c r="E6" s="204">
        <v>37.1</v>
      </c>
    </row>
    <row r="7" spans="1:5">
      <c r="B7" s="155" t="s">
        <v>377</v>
      </c>
      <c r="C7" s="204">
        <v>6.4</v>
      </c>
      <c r="D7" s="204">
        <v>13.9</v>
      </c>
      <c r="E7" s="204">
        <v>31</v>
      </c>
    </row>
    <row r="8" spans="1:5">
      <c r="B8" s="155" t="s">
        <v>378</v>
      </c>
      <c r="C8" s="204">
        <v>2.8</v>
      </c>
      <c r="D8" s="204">
        <v>11.8</v>
      </c>
      <c r="E8" s="204">
        <v>28.4</v>
      </c>
    </row>
    <row r="9" spans="1:5">
      <c r="B9" s="155" t="s">
        <v>379</v>
      </c>
      <c r="C9" s="204">
        <v>5.0999999999999996</v>
      </c>
      <c r="D9" s="204">
        <v>9.8000000000000007</v>
      </c>
      <c r="E9" s="204">
        <v>15.7</v>
      </c>
    </row>
    <row r="10" spans="1:5">
      <c r="B10" s="155" t="s">
        <v>380</v>
      </c>
      <c r="C10" s="204">
        <v>0.7</v>
      </c>
      <c r="D10" s="204">
        <v>6.5</v>
      </c>
      <c r="E10" s="204">
        <v>18.8</v>
      </c>
    </row>
    <row r="11" spans="1:5" ht="24">
      <c r="B11" s="155" t="s">
        <v>381</v>
      </c>
      <c r="C11" s="204">
        <v>1.6</v>
      </c>
      <c r="D11" s="204">
        <v>3.3</v>
      </c>
      <c r="E11" s="204">
        <v>9.6</v>
      </c>
    </row>
    <row r="12" spans="1:5">
      <c r="B12" s="155" t="s">
        <v>382</v>
      </c>
      <c r="C12" s="204">
        <v>1.7</v>
      </c>
      <c r="D12" s="204">
        <v>2</v>
      </c>
      <c r="E12" s="204">
        <v>1.5</v>
      </c>
    </row>
    <row r="13" spans="1:5">
      <c r="B13" s="98" t="s">
        <v>318</v>
      </c>
      <c r="C13" s="205">
        <v>0.4</v>
      </c>
      <c r="D13" s="205">
        <v>0.8</v>
      </c>
      <c r="E13" s="205">
        <v>1.3</v>
      </c>
    </row>
    <row r="15" spans="1:5">
      <c r="B15" s="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50" zoomScaleNormal="150" zoomScalePageLayoutView="125" workbookViewId="0">
      <selection activeCell="G12" sqref="G12"/>
    </sheetView>
  </sheetViews>
  <sheetFormatPr defaultColWidth="11" defaultRowHeight="15.75"/>
  <cols>
    <col min="2" max="2" width="17.375" customWidth="1"/>
    <col min="3" max="5" width="15.125" style="159" customWidth="1"/>
  </cols>
  <sheetData>
    <row r="1" spans="1:5">
      <c r="A1" s="1" t="s">
        <v>385</v>
      </c>
      <c r="B1" s="1" t="s">
        <v>386</v>
      </c>
    </row>
    <row r="3" spans="1:5">
      <c r="B3" s="81"/>
      <c r="C3" s="225" t="s">
        <v>369</v>
      </c>
      <c r="D3" s="225" t="s">
        <v>370</v>
      </c>
      <c r="E3" s="225" t="s">
        <v>327</v>
      </c>
    </row>
    <row r="4" spans="1:5">
      <c r="B4" s="154" t="s">
        <v>374</v>
      </c>
      <c r="C4" s="203">
        <v>29.8</v>
      </c>
      <c r="D4" s="203">
        <v>33.799999999999997</v>
      </c>
      <c r="E4" s="203">
        <v>54.5</v>
      </c>
    </row>
    <row r="5" spans="1:5" ht="24">
      <c r="B5" s="155" t="s">
        <v>375</v>
      </c>
      <c r="C5" s="204">
        <v>72.900000000000006</v>
      </c>
      <c r="D5" s="204">
        <v>67.8</v>
      </c>
      <c r="E5" s="204">
        <v>49.6</v>
      </c>
    </row>
    <row r="6" spans="1:5">
      <c r="B6" s="155" t="s">
        <v>376</v>
      </c>
      <c r="C6" s="204">
        <v>29.8</v>
      </c>
      <c r="D6" s="204">
        <v>24.9</v>
      </c>
      <c r="E6" s="204">
        <v>14.7</v>
      </c>
    </row>
    <row r="7" spans="1:5" ht="24">
      <c r="B7" s="155" t="s">
        <v>377</v>
      </c>
      <c r="C7" s="204">
        <v>25.4</v>
      </c>
      <c r="D7" s="204">
        <v>19</v>
      </c>
      <c r="E7" s="204">
        <v>16</v>
      </c>
    </row>
    <row r="8" spans="1:5" ht="24">
      <c r="B8" s="155" t="s">
        <v>378</v>
      </c>
      <c r="C8" s="204">
        <v>16.600000000000001</v>
      </c>
      <c r="D8" s="204">
        <v>15.2</v>
      </c>
      <c r="E8" s="204">
        <v>13.2</v>
      </c>
    </row>
    <row r="9" spans="1:5">
      <c r="B9" s="155" t="s">
        <v>379</v>
      </c>
      <c r="C9" s="204">
        <v>9.9</v>
      </c>
      <c r="D9" s="204">
        <v>11.5</v>
      </c>
      <c r="E9" s="204">
        <v>10</v>
      </c>
    </row>
    <row r="10" spans="1:5" ht="24">
      <c r="B10" s="155" t="s">
        <v>380</v>
      </c>
      <c r="C10" s="204">
        <v>5</v>
      </c>
      <c r="D10" s="204">
        <v>9.6999999999999993</v>
      </c>
      <c r="E10" s="204">
        <v>8.6999999999999993</v>
      </c>
    </row>
    <row r="11" spans="1:5" ht="36">
      <c r="B11" s="155" t="s">
        <v>381</v>
      </c>
      <c r="C11" s="204">
        <v>5.5</v>
      </c>
      <c r="D11" s="204">
        <v>4.5</v>
      </c>
      <c r="E11" s="204">
        <v>6</v>
      </c>
    </row>
    <row r="12" spans="1:5">
      <c r="B12" s="155" t="s">
        <v>382</v>
      </c>
      <c r="C12" s="204">
        <v>3.3</v>
      </c>
      <c r="D12" s="204">
        <v>2</v>
      </c>
      <c r="E12" s="204">
        <v>1.1000000000000001</v>
      </c>
    </row>
    <row r="13" spans="1:5">
      <c r="B13" s="98" t="s">
        <v>318</v>
      </c>
      <c r="C13" s="205">
        <v>1.1000000000000001</v>
      </c>
      <c r="D13" s="205">
        <v>0.6</v>
      </c>
      <c r="E13" s="205">
        <v>1.3</v>
      </c>
    </row>
    <row r="15" spans="1:5">
      <c r="B15" s="2" t="s">
        <v>387</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50" zoomScaleNormal="150" zoomScalePageLayoutView="125" workbookViewId="0">
      <selection activeCell="K9" sqref="K9"/>
    </sheetView>
  </sheetViews>
  <sheetFormatPr defaultColWidth="11" defaultRowHeight="15.75"/>
  <cols>
    <col min="2" max="2" width="26.125" customWidth="1"/>
    <col min="3" max="4" width="15.125" style="159" customWidth="1"/>
  </cols>
  <sheetData>
    <row r="1" spans="1:4">
      <c r="A1" s="1" t="s">
        <v>388</v>
      </c>
      <c r="B1" s="1" t="s">
        <v>389</v>
      </c>
    </row>
    <row r="3" spans="1:4">
      <c r="B3" s="81"/>
      <c r="C3" s="158">
        <v>2013</v>
      </c>
      <c r="D3" s="158">
        <v>2019</v>
      </c>
    </row>
    <row r="4" spans="1:4" s="95" customFormat="1">
      <c r="B4" s="154" t="s">
        <v>374</v>
      </c>
      <c r="C4" s="201">
        <v>51</v>
      </c>
      <c r="D4" s="201">
        <v>41.7</v>
      </c>
    </row>
    <row r="5" spans="1:4" s="95" customFormat="1">
      <c r="B5" s="155" t="s">
        <v>375</v>
      </c>
      <c r="C5" s="202">
        <v>47.4</v>
      </c>
      <c r="D5" s="202">
        <v>61.1</v>
      </c>
    </row>
    <row r="6" spans="1:4" s="95" customFormat="1">
      <c r="B6" s="155" t="s">
        <v>356</v>
      </c>
      <c r="C6" s="202">
        <v>6.3</v>
      </c>
      <c r="D6" s="202">
        <v>21.5</v>
      </c>
    </row>
    <row r="7" spans="1:4" s="95" customFormat="1" ht="24">
      <c r="B7" s="155" t="s">
        <v>390</v>
      </c>
      <c r="C7" s="202"/>
      <c r="D7" s="202">
        <v>18.8</v>
      </c>
    </row>
    <row r="8" spans="1:4" s="95" customFormat="1">
      <c r="B8" s="155" t="s">
        <v>378</v>
      </c>
      <c r="C8" s="202">
        <v>22.9</v>
      </c>
      <c r="D8" s="202">
        <v>14.6</v>
      </c>
    </row>
    <row r="9" spans="1:4" s="95" customFormat="1">
      <c r="B9" s="155" t="s">
        <v>379</v>
      </c>
      <c r="C9" s="202">
        <v>5.9</v>
      </c>
      <c r="D9" s="202">
        <v>10.7</v>
      </c>
    </row>
    <row r="10" spans="1:4" s="95" customFormat="1" ht="24">
      <c r="B10" s="155" t="s">
        <v>380</v>
      </c>
      <c r="C10" s="202">
        <v>12</v>
      </c>
      <c r="D10" s="202">
        <v>8.6</v>
      </c>
    </row>
    <row r="11" spans="1:4" s="95" customFormat="1" ht="24">
      <c r="B11" s="155" t="s">
        <v>381</v>
      </c>
      <c r="C11" s="202">
        <v>6.1</v>
      </c>
      <c r="D11" s="202">
        <v>5.2</v>
      </c>
    </row>
    <row r="12" spans="1:4" s="95" customFormat="1">
      <c r="B12" s="155" t="s">
        <v>382</v>
      </c>
      <c r="C12" s="202">
        <v>1.1000000000000001</v>
      </c>
      <c r="D12" s="202">
        <v>1.8</v>
      </c>
    </row>
    <row r="13" spans="1:4" s="95" customFormat="1">
      <c r="B13" s="98" t="s">
        <v>318</v>
      </c>
      <c r="C13" s="89">
        <v>1.1000000000000001</v>
      </c>
      <c r="D13" s="89">
        <v>1</v>
      </c>
    </row>
    <row r="15" spans="1:4">
      <c r="B15" s="2" t="s">
        <v>391</v>
      </c>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zoomScalePageLayoutView="125" workbookViewId="0">
      <selection activeCell="H8" sqref="H8"/>
    </sheetView>
  </sheetViews>
  <sheetFormatPr defaultColWidth="11" defaultRowHeight="15.75"/>
  <cols>
    <col min="2" max="2" width="27.125" customWidth="1"/>
  </cols>
  <sheetData>
    <row r="1" spans="1:5" s="1" customFormat="1">
      <c r="A1" s="1" t="s">
        <v>392</v>
      </c>
      <c r="B1" s="1" t="s">
        <v>393</v>
      </c>
    </row>
    <row r="3" spans="1:5" ht="24">
      <c r="B3" s="5"/>
      <c r="C3" s="71" t="s">
        <v>394</v>
      </c>
      <c r="D3" s="71" t="s">
        <v>395</v>
      </c>
      <c r="E3" s="71" t="s">
        <v>396</v>
      </c>
    </row>
    <row r="4" spans="1:5" ht="24">
      <c r="B4" s="54" t="s">
        <v>397</v>
      </c>
      <c r="C4" s="64">
        <v>79.2</v>
      </c>
      <c r="D4" s="64">
        <v>87.9</v>
      </c>
      <c r="E4" s="64">
        <v>81.5</v>
      </c>
    </row>
    <row r="5" spans="1:5">
      <c r="B5" s="54" t="s">
        <v>398</v>
      </c>
      <c r="C5" s="64">
        <v>11.4</v>
      </c>
      <c r="D5" s="64">
        <v>2.7</v>
      </c>
      <c r="E5" s="64">
        <v>9.8000000000000007</v>
      </c>
    </row>
    <row r="6" spans="1:5">
      <c r="B6" s="101" t="s">
        <v>399</v>
      </c>
      <c r="C6" s="64">
        <v>9.3000000000000007</v>
      </c>
      <c r="D6" s="64">
        <v>5.2</v>
      </c>
      <c r="E6" s="64">
        <v>8.1</v>
      </c>
    </row>
    <row r="7" spans="1:5">
      <c r="B7" s="101" t="s">
        <v>400</v>
      </c>
      <c r="C7" s="64">
        <v>0.9</v>
      </c>
      <c r="D7" s="64">
        <v>0.9</v>
      </c>
      <c r="E7" s="64">
        <v>0.7</v>
      </c>
    </row>
    <row r="8" spans="1:5">
      <c r="B8" s="101" t="s">
        <v>401</v>
      </c>
      <c r="C8" s="64">
        <v>0.7</v>
      </c>
      <c r="D8" s="64">
        <v>4.5</v>
      </c>
      <c r="E8" s="64">
        <v>0.9</v>
      </c>
    </row>
    <row r="9" spans="1:5">
      <c r="B9" s="43" t="s">
        <v>318</v>
      </c>
      <c r="C9" s="65">
        <v>1.2</v>
      </c>
      <c r="D9" s="65">
        <v>0.1</v>
      </c>
      <c r="E9" s="65">
        <v>0.9</v>
      </c>
    </row>
    <row r="11" spans="1:5">
      <c r="B11" s="3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zoomScalePageLayoutView="125" workbookViewId="0">
      <selection activeCell="K11" sqref="K11"/>
    </sheetView>
  </sheetViews>
  <sheetFormatPr defaultColWidth="11" defaultRowHeight="15.75"/>
  <cols>
    <col min="2" max="2" width="26.875" customWidth="1"/>
    <col min="3" max="5" width="13.625" customWidth="1"/>
  </cols>
  <sheetData>
    <row r="1" spans="1:5">
      <c r="A1" s="1" t="s">
        <v>402</v>
      </c>
      <c r="B1" s="1" t="s">
        <v>403</v>
      </c>
    </row>
    <row r="3" spans="1:5" ht="24">
      <c r="B3" s="85"/>
      <c r="C3" s="94" t="s">
        <v>394</v>
      </c>
      <c r="D3" s="94" t="s">
        <v>395</v>
      </c>
      <c r="E3" s="94" t="s">
        <v>396</v>
      </c>
    </row>
    <row r="4" spans="1:5">
      <c r="B4" s="77" t="s">
        <v>397</v>
      </c>
      <c r="C4" s="64">
        <v>69</v>
      </c>
      <c r="D4" s="64">
        <v>82</v>
      </c>
      <c r="E4" s="64">
        <v>73.400000000000006</v>
      </c>
    </row>
    <row r="5" spans="1:5">
      <c r="B5" s="77" t="s">
        <v>398</v>
      </c>
      <c r="C5" s="64">
        <v>17.3</v>
      </c>
      <c r="D5" s="64">
        <v>3.7</v>
      </c>
      <c r="E5" s="64">
        <v>14</v>
      </c>
    </row>
    <row r="6" spans="1:5">
      <c r="B6" s="55" t="s">
        <v>399</v>
      </c>
      <c r="C6" s="64">
        <v>13.7</v>
      </c>
      <c r="D6" s="64">
        <v>7.8</v>
      </c>
      <c r="E6" s="64">
        <v>12</v>
      </c>
    </row>
    <row r="7" spans="1:5">
      <c r="B7" s="55" t="s">
        <v>400</v>
      </c>
      <c r="C7" s="64">
        <v>1.4</v>
      </c>
      <c r="D7" s="64">
        <v>1.2</v>
      </c>
      <c r="E7" s="64">
        <v>1</v>
      </c>
    </row>
    <row r="8" spans="1:5">
      <c r="B8" s="55" t="s">
        <v>401</v>
      </c>
      <c r="C8" s="64">
        <v>1</v>
      </c>
      <c r="D8" s="64">
        <v>7.2</v>
      </c>
      <c r="E8" s="64">
        <v>1.3</v>
      </c>
    </row>
    <row r="9" spans="1:5">
      <c r="B9" s="80" t="s">
        <v>318</v>
      </c>
      <c r="C9" s="65">
        <v>0.6</v>
      </c>
      <c r="D9" s="65">
        <v>0.2</v>
      </c>
      <c r="E9" s="65">
        <v>0.3</v>
      </c>
    </row>
    <row r="11" spans="1:5">
      <c r="B11" s="32" t="s">
        <v>371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150" zoomScaleNormal="150" zoomScalePageLayoutView="125" workbookViewId="0">
      <selection activeCell="F27" sqref="F27"/>
    </sheetView>
  </sheetViews>
  <sheetFormatPr defaultColWidth="10.875" defaultRowHeight="15.75"/>
  <cols>
    <col min="1" max="16384" width="10.875" style="4"/>
  </cols>
  <sheetData>
    <row r="1" spans="1:8">
      <c r="A1" s="1" t="s">
        <v>47</v>
      </c>
      <c r="B1" s="1" t="s">
        <v>48</v>
      </c>
    </row>
    <row r="3" spans="1:8" s="123" customFormat="1" ht="24">
      <c r="B3" s="71" t="s">
        <v>49</v>
      </c>
      <c r="C3" s="71" t="s">
        <v>50</v>
      </c>
      <c r="D3" s="71" t="s">
        <v>51</v>
      </c>
      <c r="E3" s="71" t="s">
        <v>52</v>
      </c>
      <c r="F3" s="71" t="s">
        <v>53</v>
      </c>
      <c r="G3" s="71" t="s">
        <v>54</v>
      </c>
      <c r="H3" s="71" t="s">
        <v>55</v>
      </c>
    </row>
    <row r="4" spans="1:8">
      <c r="B4" s="124">
        <v>10</v>
      </c>
      <c r="C4" s="124">
        <v>9</v>
      </c>
      <c r="D4" s="124">
        <v>15</v>
      </c>
      <c r="E4" s="124">
        <v>25</v>
      </c>
      <c r="F4" s="124">
        <v>13</v>
      </c>
      <c r="G4" s="124">
        <v>15</v>
      </c>
      <c r="H4" s="124">
        <v>13</v>
      </c>
    </row>
    <row r="6" spans="1:8">
      <c r="B6" s="10" t="s">
        <v>56</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150" zoomScaleNormal="150" zoomScalePageLayoutView="125" workbookViewId="0">
      <selection activeCell="E18" sqref="E18"/>
    </sheetView>
  </sheetViews>
  <sheetFormatPr defaultColWidth="11" defaultRowHeight="15.75"/>
  <cols>
    <col min="2" max="2" width="22.875" customWidth="1"/>
    <col min="3" max="4" width="15.125" customWidth="1"/>
    <col min="5" max="5" width="15.625" customWidth="1"/>
  </cols>
  <sheetData>
    <row r="1" spans="1:7">
      <c r="A1" s="1" t="s">
        <v>404</v>
      </c>
      <c r="B1" s="1" t="s">
        <v>405</v>
      </c>
    </row>
    <row r="3" spans="1:7" ht="48">
      <c r="B3" s="93"/>
      <c r="C3" s="94" t="s">
        <v>406</v>
      </c>
      <c r="D3" s="94" t="s">
        <v>407</v>
      </c>
      <c r="E3" s="94" t="s">
        <v>408</v>
      </c>
      <c r="F3" s="104" t="s">
        <v>409</v>
      </c>
      <c r="G3" s="104" t="s">
        <v>410</v>
      </c>
    </row>
    <row r="4" spans="1:7">
      <c r="B4" s="101" t="s">
        <v>106</v>
      </c>
      <c r="C4" s="64">
        <v>70.099999999999994</v>
      </c>
      <c r="D4" s="64">
        <v>16.8</v>
      </c>
      <c r="E4" s="64">
        <v>2.4</v>
      </c>
      <c r="F4" s="64">
        <v>10.7</v>
      </c>
      <c r="G4" s="64">
        <v>0.1</v>
      </c>
    </row>
    <row r="5" spans="1:7">
      <c r="B5" s="101" t="s">
        <v>126</v>
      </c>
      <c r="C5" s="64">
        <v>55.9</v>
      </c>
      <c r="D5" s="64">
        <v>25</v>
      </c>
      <c r="E5" s="64">
        <v>3.9</v>
      </c>
      <c r="F5" s="64">
        <v>15.1</v>
      </c>
      <c r="G5" s="64">
        <v>0.1</v>
      </c>
    </row>
    <row r="6" spans="1:7">
      <c r="B6" s="54"/>
      <c r="C6" s="64"/>
      <c r="D6" s="64"/>
      <c r="E6" s="64"/>
      <c r="F6" s="64"/>
      <c r="G6" s="64"/>
    </row>
    <row r="7" spans="1:7" ht="36">
      <c r="B7" s="54" t="s">
        <v>331</v>
      </c>
      <c r="C7" s="64">
        <v>60.5</v>
      </c>
      <c r="D7" s="64">
        <v>23.4</v>
      </c>
      <c r="E7" s="64">
        <v>3.2</v>
      </c>
      <c r="F7" s="64">
        <v>12.7</v>
      </c>
      <c r="G7" s="64">
        <v>0.1</v>
      </c>
    </row>
    <row r="8" spans="1:7" ht="36">
      <c r="B8" s="54" t="s">
        <v>127</v>
      </c>
      <c r="C8" s="64">
        <v>50</v>
      </c>
      <c r="D8" s="64">
        <v>29.7</v>
      </c>
      <c r="E8" s="64">
        <v>4.4000000000000004</v>
      </c>
      <c r="F8" s="64">
        <v>15.8</v>
      </c>
      <c r="G8" s="64">
        <v>0.1</v>
      </c>
    </row>
    <row r="9" spans="1:7">
      <c r="B9" s="101"/>
      <c r="C9" s="64"/>
      <c r="D9" s="64"/>
      <c r="E9" s="64"/>
      <c r="F9" s="64"/>
      <c r="G9" s="64"/>
    </row>
    <row r="10" spans="1:7" ht="24">
      <c r="B10" s="54" t="s">
        <v>411</v>
      </c>
      <c r="C10" s="64">
        <v>75.8</v>
      </c>
      <c r="D10" s="64">
        <v>11.4</v>
      </c>
      <c r="E10" s="64">
        <v>1.7</v>
      </c>
      <c r="F10" s="64">
        <v>11</v>
      </c>
      <c r="G10" s="64">
        <v>0.1</v>
      </c>
    </row>
    <row r="11" spans="1:7" ht="24">
      <c r="B11" s="54" t="s">
        <v>183</v>
      </c>
      <c r="C11" s="64">
        <v>64.099999999999994</v>
      </c>
      <c r="D11" s="64">
        <v>19.600000000000001</v>
      </c>
      <c r="E11" s="64">
        <v>2.9</v>
      </c>
      <c r="F11" s="64">
        <v>13.5</v>
      </c>
      <c r="G11" s="64"/>
    </row>
    <row r="12" spans="1:7">
      <c r="B12" s="43" t="s">
        <v>184</v>
      </c>
      <c r="C12" s="65">
        <v>52.3</v>
      </c>
      <c r="D12" s="65">
        <v>35</v>
      </c>
      <c r="E12" s="65">
        <v>4.5999999999999996</v>
      </c>
      <c r="F12" s="65">
        <v>7.9</v>
      </c>
      <c r="G12" s="65">
        <v>0.3</v>
      </c>
    </row>
    <row r="13" spans="1:7">
      <c r="B13" s="95"/>
      <c r="C13" s="95"/>
      <c r="D13" s="95"/>
      <c r="E13" s="95"/>
    </row>
    <row r="14" spans="1:7">
      <c r="B14" s="32" t="s">
        <v>412</v>
      </c>
      <c r="C14" s="95"/>
      <c r="D14" s="95"/>
      <c r="E14" s="95"/>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150" zoomScaleNormal="150" zoomScalePageLayoutView="125" workbookViewId="0">
      <selection activeCell="L6" sqref="L6"/>
    </sheetView>
  </sheetViews>
  <sheetFormatPr defaultColWidth="11" defaultRowHeight="15.75"/>
  <cols>
    <col min="2" max="2" width="26.5" customWidth="1"/>
  </cols>
  <sheetData>
    <row r="1" spans="1:6">
      <c r="A1" s="1" t="s">
        <v>413</v>
      </c>
      <c r="B1" s="1" t="s">
        <v>414</v>
      </c>
    </row>
    <row r="3" spans="1:6" ht="60">
      <c r="B3" s="103"/>
      <c r="C3" s="104" t="s">
        <v>406</v>
      </c>
      <c r="D3" s="104" t="s">
        <v>407</v>
      </c>
      <c r="E3" s="104" t="s">
        <v>408</v>
      </c>
      <c r="F3" s="104" t="s">
        <v>409</v>
      </c>
    </row>
    <row r="4" spans="1:6">
      <c r="B4" s="101" t="s">
        <v>106</v>
      </c>
      <c r="C4" s="64">
        <v>75.099999999999994</v>
      </c>
      <c r="D4" s="64">
        <v>12.5</v>
      </c>
      <c r="E4" s="64">
        <v>0.8</v>
      </c>
      <c r="F4" s="64">
        <v>11.7</v>
      </c>
    </row>
    <row r="5" spans="1:6">
      <c r="B5" s="101" t="s">
        <v>126</v>
      </c>
      <c r="C5" s="64">
        <v>63.1</v>
      </c>
      <c r="D5" s="64">
        <v>18.600000000000001</v>
      </c>
      <c r="E5" s="64">
        <v>1.2</v>
      </c>
      <c r="F5" s="64">
        <v>17</v>
      </c>
    </row>
    <row r="6" spans="1:6">
      <c r="B6" s="54"/>
      <c r="C6" s="64"/>
      <c r="D6" s="64"/>
      <c r="E6" s="64"/>
      <c r="F6" s="64"/>
    </row>
    <row r="7" spans="1:6" ht="24">
      <c r="B7" s="54" t="s">
        <v>331</v>
      </c>
      <c r="C7" s="64">
        <v>66.7</v>
      </c>
      <c r="D7" s="64">
        <v>18.100000000000001</v>
      </c>
      <c r="E7" s="64">
        <v>1.4</v>
      </c>
      <c r="F7" s="64">
        <v>13.8</v>
      </c>
    </row>
    <row r="8" spans="1:6" ht="24">
      <c r="B8" s="54" t="s">
        <v>127</v>
      </c>
      <c r="C8" s="64">
        <v>58</v>
      </c>
      <c r="D8" s="64">
        <v>22.7</v>
      </c>
      <c r="E8" s="64">
        <v>1.8</v>
      </c>
      <c r="F8" s="64">
        <v>17.600000000000001</v>
      </c>
    </row>
    <row r="9" spans="1:6">
      <c r="B9" s="101"/>
      <c r="C9" s="64"/>
      <c r="D9" s="64"/>
      <c r="E9" s="64"/>
      <c r="F9" s="64"/>
    </row>
    <row r="10" spans="1:6" ht="24">
      <c r="B10" s="54" t="s">
        <v>411</v>
      </c>
      <c r="C10" s="64">
        <v>79.099999999999994</v>
      </c>
      <c r="D10" s="64">
        <v>8.6</v>
      </c>
      <c r="E10" s="64">
        <v>0.6</v>
      </c>
      <c r="F10" s="64">
        <v>11.7</v>
      </c>
    </row>
    <row r="11" spans="1:6" ht="24">
      <c r="B11" s="54" t="s">
        <v>183</v>
      </c>
      <c r="C11" s="64">
        <v>75.900000000000006</v>
      </c>
      <c r="D11" s="64">
        <v>9.4</v>
      </c>
      <c r="E11" s="64">
        <v>1.2</v>
      </c>
      <c r="F11" s="64">
        <v>13.5</v>
      </c>
    </row>
    <row r="12" spans="1:6">
      <c r="B12" s="43" t="s">
        <v>184</v>
      </c>
      <c r="C12" s="65">
        <v>59.4</v>
      </c>
      <c r="D12" s="65">
        <v>28.9</v>
      </c>
      <c r="E12" s="65">
        <v>1</v>
      </c>
      <c r="F12" s="65">
        <v>10.7</v>
      </c>
    </row>
    <row r="13" spans="1:6">
      <c r="B13" s="95"/>
      <c r="C13" s="95"/>
      <c r="D13" s="95"/>
      <c r="E13" s="95"/>
    </row>
    <row r="14" spans="1:6">
      <c r="B14" s="32" t="s">
        <v>415</v>
      </c>
      <c r="C14" s="95"/>
      <c r="D14" s="95"/>
      <c r="E14" s="95"/>
    </row>
    <row r="22" spans="1:1">
      <c r="A22" s="17"/>
    </row>
    <row r="23" spans="1:1">
      <c r="A23" s="17"/>
    </row>
    <row r="26" spans="1:1">
      <c r="A26" s="17"/>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zoomScalePageLayoutView="125" workbookViewId="0">
      <selection activeCell="C15" sqref="C15"/>
    </sheetView>
  </sheetViews>
  <sheetFormatPr defaultColWidth="11" defaultRowHeight="15.75"/>
  <cols>
    <col min="2" max="2" width="33.125" customWidth="1"/>
    <col min="3" max="4" width="13.125" customWidth="1"/>
    <col min="5" max="5" width="16.375" customWidth="1"/>
  </cols>
  <sheetData>
    <row r="1" spans="1:5">
      <c r="A1" s="1" t="s">
        <v>416</v>
      </c>
      <c r="B1" s="1" t="s">
        <v>417</v>
      </c>
    </row>
    <row r="3" spans="1:5" ht="60">
      <c r="B3" s="5"/>
      <c r="C3" s="104" t="s">
        <v>418</v>
      </c>
      <c r="D3" s="104" t="s">
        <v>419</v>
      </c>
      <c r="E3" s="104" t="s">
        <v>420</v>
      </c>
    </row>
    <row r="4" spans="1:5">
      <c r="B4" s="2" t="s">
        <v>421</v>
      </c>
      <c r="C4" s="34">
        <v>47</v>
      </c>
      <c r="D4" s="34">
        <v>28</v>
      </c>
      <c r="E4" s="118">
        <v>13</v>
      </c>
    </row>
    <row r="5" spans="1:5">
      <c r="B5" s="2" t="s">
        <v>422</v>
      </c>
      <c r="C5" s="34">
        <v>24</v>
      </c>
      <c r="D5" s="34">
        <v>14</v>
      </c>
      <c r="E5" s="160">
        <v>3</v>
      </c>
    </row>
    <row r="6" spans="1:5">
      <c r="B6" s="2" t="s">
        <v>423</v>
      </c>
      <c r="C6" s="34">
        <v>42</v>
      </c>
      <c r="D6" s="34">
        <v>83</v>
      </c>
      <c r="E6" s="160">
        <v>35</v>
      </c>
    </row>
    <row r="7" spans="1:5">
      <c r="B7" s="2" t="s">
        <v>424</v>
      </c>
      <c r="C7" s="34">
        <v>96</v>
      </c>
      <c r="D7" s="34">
        <v>31</v>
      </c>
      <c r="E7" s="160">
        <v>30</v>
      </c>
    </row>
    <row r="8" spans="1:5">
      <c r="B8" s="2" t="s">
        <v>425</v>
      </c>
      <c r="C8" s="34">
        <v>24</v>
      </c>
      <c r="D8" s="34">
        <v>8</v>
      </c>
      <c r="E8" s="160">
        <v>2</v>
      </c>
    </row>
    <row r="9" spans="1:5">
      <c r="B9" s="5" t="s">
        <v>426</v>
      </c>
      <c r="C9" s="99" t="s">
        <v>427</v>
      </c>
      <c r="D9" s="99" t="s">
        <v>427</v>
      </c>
      <c r="E9" s="161">
        <v>83</v>
      </c>
    </row>
    <row r="11" spans="1:5">
      <c r="B11" s="32" t="s">
        <v>428</v>
      </c>
    </row>
  </sheetData>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zoomScalePageLayoutView="125" workbookViewId="0">
      <selection activeCell="C18" sqref="C18"/>
    </sheetView>
  </sheetViews>
  <sheetFormatPr defaultColWidth="11" defaultRowHeight="15.75"/>
  <cols>
    <col min="2" max="2" width="29.875" customWidth="1"/>
    <col min="3" max="5" width="13.125" customWidth="1"/>
  </cols>
  <sheetData>
    <row r="1" spans="1:5">
      <c r="A1" s="1" t="s">
        <v>429</v>
      </c>
      <c r="B1" s="1" t="s">
        <v>430</v>
      </c>
    </row>
    <row r="3" spans="1:5" ht="48">
      <c r="B3" s="5"/>
      <c r="C3" s="223" t="s">
        <v>431</v>
      </c>
      <c r="D3" s="223" t="s">
        <v>432</v>
      </c>
      <c r="E3" s="223" t="s">
        <v>184</v>
      </c>
    </row>
    <row r="4" spans="1:5" ht="24.75">
      <c r="B4" s="18" t="s">
        <v>421</v>
      </c>
      <c r="C4" s="115">
        <v>7</v>
      </c>
      <c r="D4" s="115">
        <v>5</v>
      </c>
      <c r="E4" s="115">
        <v>28</v>
      </c>
    </row>
    <row r="5" spans="1:5">
      <c r="B5" s="18" t="s">
        <v>422</v>
      </c>
      <c r="C5" s="34">
        <v>2</v>
      </c>
      <c r="D5" s="36">
        <v>5</v>
      </c>
      <c r="E5" s="36">
        <v>4</v>
      </c>
    </row>
    <row r="6" spans="1:5">
      <c r="B6" s="18" t="s">
        <v>423</v>
      </c>
      <c r="C6" s="34">
        <v>19</v>
      </c>
      <c r="D6" s="36">
        <v>31</v>
      </c>
      <c r="E6" s="36">
        <v>63</v>
      </c>
    </row>
    <row r="7" spans="1:5">
      <c r="B7" s="18" t="s">
        <v>424</v>
      </c>
      <c r="C7" s="34" t="s">
        <v>427</v>
      </c>
      <c r="D7" s="36">
        <v>19</v>
      </c>
      <c r="E7" s="36">
        <v>86</v>
      </c>
    </row>
    <row r="8" spans="1:5">
      <c r="B8" s="18" t="s">
        <v>425</v>
      </c>
      <c r="C8" s="34">
        <v>1</v>
      </c>
      <c r="D8" s="36">
        <v>2</v>
      </c>
      <c r="E8" s="36">
        <v>4</v>
      </c>
    </row>
    <row r="9" spans="1:5">
      <c r="B9" s="142" t="s">
        <v>426</v>
      </c>
      <c r="C9" s="227">
        <v>29</v>
      </c>
      <c r="D9" s="227">
        <v>62</v>
      </c>
      <c r="E9" s="226">
        <v>185</v>
      </c>
    </row>
    <row r="11" spans="1:5">
      <c r="B11" s="32" t="s">
        <v>428</v>
      </c>
    </row>
  </sheetData>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zoomScalePageLayoutView="125" workbookViewId="0">
      <selection activeCell="J11" sqref="J11"/>
    </sheetView>
  </sheetViews>
  <sheetFormatPr defaultColWidth="11" defaultRowHeight="15.75"/>
  <cols>
    <col min="2" max="2" width="31.125" customWidth="1"/>
    <col min="3" max="5" width="13.125" customWidth="1"/>
  </cols>
  <sheetData>
    <row r="1" spans="1:5">
      <c r="A1" s="1" t="s">
        <v>433</v>
      </c>
      <c r="B1" s="1" t="s">
        <v>434</v>
      </c>
    </row>
    <row r="3" spans="1:5" ht="48">
      <c r="B3" s="5"/>
      <c r="C3" s="104" t="s">
        <v>431</v>
      </c>
      <c r="D3" s="104" t="s">
        <v>432</v>
      </c>
      <c r="E3" s="105" t="s">
        <v>184</v>
      </c>
    </row>
    <row r="4" spans="1:5" ht="18.600000000000001" customHeight="1">
      <c r="B4" s="134" t="s">
        <v>421</v>
      </c>
      <c r="C4" s="34">
        <v>9</v>
      </c>
      <c r="D4" s="34">
        <v>4</v>
      </c>
      <c r="E4" s="115">
        <v>30</v>
      </c>
    </row>
    <row r="5" spans="1:5" ht="18.600000000000001" customHeight="1">
      <c r="B5" s="134" t="s">
        <v>422</v>
      </c>
      <c r="C5" s="34">
        <v>3</v>
      </c>
      <c r="D5" s="34">
        <v>5</v>
      </c>
      <c r="E5" s="36">
        <v>4</v>
      </c>
    </row>
    <row r="6" spans="1:5" ht="18.600000000000001" customHeight="1">
      <c r="B6" s="134" t="s">
        <v>423</v>
      </c>
      <c r="C6" s="34">
        <v>21</v>
      </c>
      <c r="D6" s="34">
        <v>31</v>
      </c>
      <c r="E6" s="36">
        <v>69</v>
      </c>
    </row>
    <row r="7" spans="1:5" ht="18.600000000000001" customHeight="1">
      <c r="B7" s="134" t="s">
        <v>424</v>
      </c>
      <c r="C7" s="34" t="s">
        <v>427</v>
      </c>
      <c r="D7" s="34">
        <v>19</v>
      </c>
      <c r="E7" s="36">
        <v>92</v>
      </c>
    </row>
    <row r="8" spans="1:5" ht="18.600000000000001" customHeight="1">
      <c r="B8" s="134" t="s">
        <v>425</v>
      </c>
      <c r="C8" s="34">
        <v>1</v>
      </c>
      <c r="D8" s="34">
        <v>2</v>
      </c>
      <c r="E8" s="35">
        <v>5</v>
      </c>
    </row>
    <row r="9" spans="1:5" ht="18.600000000000001" customHeight="1">
      <c r="B9" s="84" t="s">
        <v>426</v>
      </c>
      <c r="C9" s="99">
        <v>34</v>
      </c>
      <c r="D9" s="99">
        <v>61</v>
      </c>
      <c r="E9" s="28">
        <v>200</v>
      </c>
    </row>
    <row r="10" spans="1:5" ht="18.600000000000001" customHeight="1"/>
    <row r="11" spans="1:5">
      <c r="B11" s="32" t="s">
        <v>428</v>
      </c>
    </row>
  </sheetData>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6" zoomScale="150" zoomScaleNormal="150" zoomScalePageLayoutView="125" workbookViewId="0">
      <selection activeCell="B25" sqref="B25"/>
    </sheetView>
  </sheetViews>
  <sheetFormatPr defaultColWidth="11" defaultRowHeight="15.75"/>
  <cols>
    <col min="2" max="2" width="28.375" customWidth="1"/>
    <col min="3" max="3" width="40.875" customWidth="1"/>
  </cols>
  <sheetData>
    <row r="1" spans="1:7">
      <c r="A1" s="1" t="s">
        <v>435</v>
      </c>
      <c r="B1" s="1" t="s">
        <v>436</v>
      </c>
    </row>
    <row r="3" spans="1:7" s="17" customFormat="1" ht="33.6" customHeight="1">
      <c r="B3" s="142"/>
      <c r="C3" s="142"/>
      <c r="D3" s="104" t="s">
        <v>437</v>
      </c>
      <c r="E3" s="104" t="s">
        <v>438</v>
      </c>
      <c r="F3" s="104" t="s">
        <v>439</v>
      </c>
      <c r="G3" s="104" t="s">
        <v>440</v>
      </c>
    </row>
    <row r="4" spans="1:7">
      <c r="B4" s="55" t="s">
        <v>441</v>
      </c>
      <c r="C4" s="55" t="s">
        <v>442</v>
      </c>
      <c r="D4" s="64">
        <v>56.7</v>
      </c>
      <c r="E4" s="64">
        <v>39.799999999999997</v>
      </c>
      <c r="F4" s="64">
        <v>2.7</v>
      </c>
      <c r="G4" s="64">
        <v>0.8</v>
      </c>
    </row>
    <row r="5" spans="1:7">
      <c r="B5" s="55"/>
      <c r="C5" s="55" t="s">
        <v>443</v>
      </c>
      <c r="D5" s="64">
        <v>51.8</v>
      </c>
      <c r="E5" s="64">
        <v>42.5</v>
      </c>
      <c r="F5" s="64">
        <v>4.8</v>
      </c>
      <c r="G5" s="64">
        <v>0.8</v>
      </c>
    </row>
    <row r="6" spans="1:7">
      <c r="B6" s="55"/>
      <c r="C6" s="55" t="s">
        <v>444</v>
      </c>
      <c r="D6" s="64">
        <v>25.7</v>
      </c>
      <c r="E6" s="64">
        <v>45.1</v>
      </c>
      <c r="F6" s="64">
        <v>26.4</v>
      </c>
      <c r="G6" s="64">
        <v>2.8</v>
      </c>
    </row>
    <row r="7" spans="1:7">
      <c r="B7" s="55"/>
      <c r="C7" s="55" t="s">
        <v>445</v>
      </c>
      <c r="D7" s="64">
        <v>15.2</v>
      </c>
      <c r="E7" s="64">
        <v>44.3</v>
      </c>
      <c r="F7" s="64">
        <v>36.200000000000003</v>
      </c>
      <c r="G7" s="64">
        <v>4.3</v>
      </c>
    </row>
    <row r="8" spans="1:7">
      <c r="B8" s="55"/>
      <c r="C8" s="55" t="s">
        <v>446</v>
      </c>
      <c r="D8" s="64">
        <v>10.5</v>
      </c>
      <c r="E8" s="64">
        <v>43</v>
      </c>
      <c r="F8" s="64">
        <v>38.799999999999997</v>
      </c>
      <c r="G8" s="64">
        <v>7.6</v>
      </c>
    </row>
    <row r="9" spans="1:7">
      <c r="B9" s="55" t="s">
        <v>447</v>
      </c>
      <c r="C9" s="55"/>
      <c r="D9" s="64"/>
      <c r="E9" s="64"/>
      <c r="F9" s="64"/>
      <c r="G9" s="64"/>
    </row>
    <row r="10" spans="1:7" ht="24">
      <c r="B10" s="101" t="s">
        <v>448</v>
      </c>
      <c r="C10" s="55" t="s">
        <v>449</v>
      </c>
      <c r="D10" s="64">
        <v>47</v>
      </c>
      <c r="E10" s="64">
        <v>41.4</v>
      </c>
      <c r="F10" s="64">
        <v>10.199999999999999</v>
      </c>
      <c r="G10" s="64">
        <v>1.5</v>
      </c>
    </row>
    <row r="11" spans="1:7">
      <c r="B11" s="55"/>
      <c r="C11" s="55" t="s">
        <v>450</v>
      </c>
      <c r="D11" s="64">
        <v>42.6</v>
      </c>
      <c r="E11" s="64">
        <v>46.6</v>
      </c>
      <c r="F11" s="64">
        <v>9.4</v>
      </c>
      <c r="G11" s="64">
        <v>1.4</v>
      </c>
    </row>
    <row r="12" spans="1:7">
      <c r="B12" s="55"/>
      <c r="C12" s="55" t="s">
        <v>451</v>
      </c>
      <c r="D12" s="64">
        <v>47.8</v>
      </c>
      <c r="E12" s="64">
        <v>35.799999999999997</v>
      </c>
      <c r="F12" s="64">
        <v>14</v>
      </c>
      <c r="G12" s="64">
        <v>2.4</v>
      </c>
    </row>
    <row r="13" spans="1:7">
      <c r="B13" s="55"/>
      <c r="C13" s="55" t="s">
        <v>452</v>
      </c>
      <c r="D13" s="64">
        <v>40.700000000000003</v>
      </c>
      <c r="E13" s="64">
        <v>35.200000000000003</v>
      </c>
      <c r="F13" s="64">
        <v>19.7</v>
      </c>
      <c r="G13" s="64">
        <v>4.4000000000000004</v>
      </c>
    </row>
    <row r="14" spans="1:7">
      <c r="B14" s="55"/>
      <c r="C14" s="55" t="s">
        <v>453</v>
      </c>
      <c r="D14" s="64">
        <v>27.1</v>
      </c>
      <c r="E14" s="64">
        <v>37.5</v>
      </c>
      <c r="F14" s="64">
        <v>29.5</v>
      </c>
      <c r="G14" s="64">
        <v>5.9</v>
      </c>
    </row>
    <row r="15" spans="1:7">
      <c r="B15" s="55"/>
      <c r="C15" s="55" t="s">
        <v>454</v>
      </c>
      <c r="D15" s="64">
        <v>18.3</v>
      </c>
      <c r="E15" s="64">
        <v>34.299999999999997</v>
      </c>
      <c r="F15" s="64">
        <v>39.5</v>
      </c>
      <c r="G15" s="64">
        <v>8</v>
      </c>
    </row>
    <row r="16" spans="1:7">
      <c r="B16" s="55"/>
      <c r="C16" s="55" t="s">
        <v>455</v>
      </c>
      <c r="D16" s="64">
        <v>7.8</v>
      </c>
      <c r="E16" s="64">
        <v>28.9</v>
      </c>
      <c r="F16" s="64">
        <v>47.7</v>
      </c>
      <c r="G16" s="64">
        <v>15.5</v>
      </c>
    </row>
    <row r="17" spans="2:7">
      <c r="B17" s="55" t="s">
        <v>447</v>
      </c>
      <c r="C17" s="55"/>
      <c r="D17" s="64"/>
      <c r="E17" s="64"/>
      <c r="F17" s="64"/>
      <c r="G17" s="64"/>
    </row>
    <row r="18" spans="2:7">
      <c r="B18" s="55" t="s">
        <v>456</v>
      </c>
      <c r="C18" s="55" t="s">
        <v>457</v>
      </c>
      <c r="D18" s="64">
        <v>14.6</v>
      </c>
      <c r="E18" s="64">
        <v>46.6</v>
      </c>
      <c r="F18" s="64">
        <v>31.6</v>
      </c>
      <c r="G18" s="64">
        <v>7.2</v>
      </c>
    </row>
    <row r="19" spans="2:7">
      <c r="B19" s="55"/>
      <c r="C19" s="55" t="s">
        <v>458</v>
      </c>
      <c r="D19" s="64">
        <v>17.5</v>
      </c>
      <c r="E19" s="64">
        <v>30.5</v>
      </c>
      <c r="F19" s="64">
        <v>32</v>
      </c>
      <c r="G19" s="64">
        <v>20</v>
      </c>
    </row>
    <row r="20" spans="2:7">
      <c r="B20" s="55"/>
      <c r="C20" s="55" t="s">
        <v>459</v>
      </c>
      <c r="D20" s="64">
        <v>8</v>
      </c>
      <c r="E20" s="64">
        <v>29.9</v>
      </c>
      <c r="F20" s="64">
        <v>44.9</v>
      </c>
      <c r="G20" s="64">
        <v>17.100000000000001</v>
      </c>
    </row>
    <row r="21" spans="2:7">
      <c r="B21" s="55"/>
      <c r="C21" s="55" t="s">
        <v>460</v>
      </c>
      <c r="D21" s="64">
        <v>10.7</v>
      </c>
      <c r="E21" s="64">
        <v>27</v>
      </c>
      <c r="F21" s="64">
        <v>37.799999999999997</v>
      </c>
      <c r="G21" s="64">
        <v>24.6</v>
      </c>
    </row>
    <row r="22" spans="2:7">
      <c r="B22" s="55"/>
      <c r="C22" s="55" t="s">
        <v>461</v>
      </c>
      <c r="D22" s="64">
        <v>11.7</v>
      </c>
      <c r="E22" s="64">
        <v>15.9</v>
      </c>
      <c r="F22" s="64">
        <v>19.899999999999999</v>
      </c>
      <c r="G22" s="64">
        <v>52.5</v>
      </c>
    </row>
    <row r="23" spans="2:7">
      <c r="B23" s="55"/>
      <c r="C23" s="55" t="s">
        <v>462</v>
      </c>
      <c r="D23" s="64">
        <v>3.4</v>
      </c>
      <c r="E23" s="64">
        <v>15.1</v>
      </c>
      <c r="F23" s="64">
        <v>39.1</v>
      </c>
      <c r="G23" s="64">
        <v>42.4</v>
      </c>
    </row>
    <row r="24" spans="2:7">
      <c r="B24" s="101" t="s">
        <v>447</v>
      </c>
      <c r="C24" s="55"/>
      <c r="D24" s="64"/>
      <c r="E24" s="64"/>
      <c r="F24" s="64"/>
      <c r="G24" s="64"/>
    </row>
    <row r="25" spans="2:7">
      <c r="B25" s="55" t="s">
        <v>463</v>
      </c>
      <c r="C25" s="55" t="s">
        <v>464</v>
      </c>
      <c r="D25" s="64">
        <v>34.700000000000003</v>
      </c>
      <c r="E25" s="64">
        <v>30.5</v>
      </c>
      <c r="F25" s="64">
        <v>22.9</v>
      </c>
      <c r="G25" s="64">
        <v>12</v>
      </c>
    </row>
    <row r="26" spans="2:7" s="146" customFormat="1">
      <c r="B26" s="30"/>
      <c r="C26" s="30" t="s">
        <v>465</v>
      </c>
      <c r="D26" s="156">
        <v>8.1</v>
      </c>
      <c r="E26" s="156">
        <v>30.4</v>
      </c>
      <c r="F26" s="156">
        <v>39.5</v>
      </c>
      <c r="G26" s="156">
        <v>22</v>
      </c>
    </row>
    <row r="27" spans="2:7">
      <c r="B27" s="31"/>
      <c r="C27" s="31" t="s">
        <v>466</v>
      </c>
      <c r="D27" s="65">
        <v>11.6</v>
      </c>
      <c r="E27" s="65">
        <v>26.4</v>
      </c>
      <c r="F27" s="65">
        <v>32.4</v>
      </c>
      <c r="G27" s="65">
        <v>29.7</v>
      </c>
    </row>
    <row r="28" spans="2:7">
      <c r="B28" s="30"/>
      <c r="C28" s="30"/>
      <c r="D28" s="30"/>
      <c r="E28" s="30"/>
      <c r="F28" s="30"/>
      <c r="G28" s="30"/>
    </row>
    <row r="29" spans="2:7">
      <c r="B29" s="55" t="s">
        <v>110</v>
      </c>
    </row>
    <row r="40" spans="1:1">
      <c r="A40" s="17"/>
    </row>
    <row r="48" spans="1:1">
      <c r="A48" s="17"/>
    </row>
    <row r="55" spans="1:1">
      <c r="A55" s="17"/>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150" zoomScaleNormal="150" zoomScalePageLayoutView="125" workbookViewId="0">
      <selection activeCell="F3" sqref="F3"/>
    </sheetView>
  </sheetViews>
  <sheetFormatPr defaultColWidth="11" defaultRowHeight="15.75"/>
  <cols>
    <col min="2" max="2" width="28.375" customWidth="1"/>
    <col min="3" max="3" width="41.375" customWidth="1"/>
  </cols>
  <sheetData>
    <row r="1" spans="1:8">
      <c r="A1" s="1" t="s">
        <v>467</v>
      </c>
      <c r="B1" s="1" t="s">
        <v>468</v>
      </c>
    </row>
    <row r="3" spans="1:8" s="17" customFormat="1" ht="33.6" customHeight="1">
      <c r="B3" s="142"/>
      <c r="C3" s="142"/>
      <c r="D3" s="104" t="s">
        <v>469</v>
      </c>
      <c r="E3" s="104" t="s">
        <v>470</v>
      </c>
      <c r="F3" s="104" t="s">
        <v>614</v>
      </c>
      <c r="G3" s="104" t="s">
        <v>471</v>
      </c>
      <c r="H3" s="104" t="s">
        <v>471</v>
      </c>
    </row>
    <row r="4" spans="1:8">
      <c r="B4" s="55" t="s">
        <v>472</v>
      </c>
      <c r="C4" s="54" t="s">
        <v>442</v>
      </c>
      <c r="D4" s="64">
        <v>48.7</v>
      </c>
      <c r="E4" s="64">
        <v>45.4</v>
      </c>
      <c r="F4" s="64">
        <v>2.5</v>
      </c>
      <c r="G4" s="64">
        <v>3.4</v>
      </c>
      <c r="H4" s="64">
        <v>3.4</v>
      </c>
    </row>
    <row r="5" spans="1:8">
      <c r="B5" s="55"/>
      <c r="C5" s="54" t="s">
        <v>443</v>
      </c>
      <c r="D5" s="64">
        <v>45.2</v>
      </c>
      <c r="E5" s="64">
        <v>46.8</v>
      </c>
      <c r="F5" s="64">
        <v>3.8</v>
      </c>
      <c r="G5" s="64">
        <v>4.3</v>
      </c>
      <c r="H5" s="64">
        <v>4.3</v>
      </c>
    </row>
    <row r="6" spans="1:8">
      <c r="B6" s="55"/>
      <c r="C6" s="54" t="s">
        <v>445</v>
      </c>
      <c r="D6" s="64">
        <v>38</v>
      </c>
      <c r="E6" s="64">
        <v>53.2</v>
      </c>
      <c r="F6" s="64">
        <v>2.6</v>
      </c>
      <c r="G6" s="64">
        <v>6.2</v>
      </c>
      <c r="H6" s="64">
        <v>6.2</v>
      </c>
    </row>
    <row r="7" spans="1:8">
      <c r="B7" s="55"/>
      <c r="C7" s="54" t="s">
        <v>444</v>
      </c>
      <c r="D7" s="64">
        <v>38.6</v>
      </c>
      <c r="E7" s="64">
        <v>46</v>
      </c>
      <c r="F7" s="64">
        <v>5.9</v>
      </c>
      <c r="G7" s="64">
        <v>9.4</v>
      </c>
      <c r="H7" s="64">
        <v>9.4</v>
      </c>
    </row>
    <row r="8" spans="1:8">
      <c r="B8" s="55"/>
      <c r="C8" s="54" t="s">
        <v>446</v>
      </c>
      <c r="D8" s="64">
        <v>21.2</v>
      </c>
      <c r="E8" s="64">
        <v>50.4</v>
      </c>
      <c r="F8" s="64">
        <v>5.9</v>
      </c>
      <c r="G8" s="64">
        <v>22.5</v>
      </c>
      <c r="H8" s="64">
        <v>22.5</v>
      </c>
    </row>
    <row r="9" spans="1:8">
      <c r="B9" s="55" t="s">
        <v>447</v>
      </c>
      <c r="C9" s="54"/>
      <c r="D9" s="64"/>
      <c r="E9" s="64"/>
      <c r="F9" s="64"/>
      <c r="G9" s="64"/>
      <c r="H9" s="64"/>
    </row>
    <row r="10" spans="1:8" ht="24">
      <c r="B10" s="101" t="s">
        <v>448</v>
      </c>
      <c r="C10" s="54" t="s">
        <v>450</v>
      </c>
      <c r="D10" s="64">
        <v>34.5</v>
      </c>
      <c r="E10" s="64">
        <v>54.2</v>
      </c>
      <c r="F10" s="64">
        <v>7.1</v>
      </c>
      <c r="G10" s="64">
        <v>4.2</v>
      </c>
      <c r="H10" s="64">
        <v>4.2</v>
      </c>
    </row>
    <row r="11" spans="1:8">
      <c r="B11" s="55"/>
      <c r="C11" s="54" t="s">
        <v>449</v>
      </c>
      <c r="D11" s="64">
        <v>30.6</v>
      </c>
      <c r="E11" s="64">
        <v>55.7</v>
      </c>
      <c r="F11" s="64">
        <v>9.6999999999999993</v>
      </c>
      <c r="G11" s="64">
        <v>4</v>
      </c>
      <c r="H11" s="64">
        <v>4</v>
      </c>
    </row>
    <row r="12" spans="1:8">
      <c r="B12" s="55"/>
      <c r="C12" s="54" t="s">
        <v>454</v>
      </c>
      <c r="D12" s="64">
        <v>28</v>
      </c>
      <c r="E12" s="64">
        <v>53.5</v>
      </c>
      <c r="F12" s="64">
        <v>10.8</v>
      </c>
      <c r="G12" s="64">
        <v>7.7</v>
      </c>
      <c r="H12" s="64">
        <v>7.7</v>
      </c>
    </row>
    <row r="13" spans="1:8">
      <c r="B13" s="55"/>
      <c r="C13" s="54" t="s">
        <v>455</v>
      </c>
      <c r="D13" s="64">
        <v>26.3</v>
      </c>
      <c r="E13" s="64">
        <v>53.6</v>
      </c>
      <c r="F13" s="64">
        <v>5.8</v>
      </c>
      <c r="G13" s="64">
        <v>14.3</v>
      </c>
      <c r="H13" s="64">
        <v>14.3</v>
      </c>
    </row>
    <row r="14" spans="1:8">
      <c r="B14" s="55"/>
      <c r="C14" s="54" t="s">
        <v>452</v>
      </c>
      <c r="D14" s="64">
        <v>25.9</v>
      </c>
      <c r="E14" s="64">
        <v>52</v>
      </c>
      <c r="F14" s="64">
        <v>12.4</v>
      </c>
      <c r="G14" s="64">
        <v>9.6999999999999993</v>
      </c>
      <c r="H14" s="64">
        <v>9.6999999999999993</v>
      </c>
    </row>
    <row r="15" spans="1:8">
      <c r="B15" s="55"/>
      <c r="C15" s="54" t="s">
        <v>451</v>
      </c>
      <c r="D15" s="64">
        <v>26.8</v>
      </c>
      <c r="E15" s="64">
        <v>49.7</v>
      </c>
      <c r="F15" s="64">
        <v>15.6</v>
      </c>
      <c r="G15" s="64">
        <v>8</v>
      </c>
      <c r="H15" s="64">
        <v>8</v>
      </c>
    </row>
    <row r="16" spans="1:8">
      <c r="B16" s="55"/>
      <c r="C16" s="54" t="s">
        <v>453</v>
      </c>
      <c r="D16" s="64">
        <v>16.100000000000001</v>
      </c>
      <c r="E16" s="64">
        <v>43.2</v>
      </c>
      <c r="F16" s="64">
        <v>22.7</v>
      </c>
      <c r="G16" s="64">
        <v>18.100000000000001</v>
      </c>
      <c r="H16" s="64">
        <v>18.100000000000001</v>
      </c>
    </row>
    <row r="17" spans="2:8">
      <c r="B17" s="55" t="s">
        <v>447</v>
      </c>
      <c r="C17" s="54"/>
      <c r="D17" s="64"/>
      <c r="E17" s="64"/>
      <c r="F17" s="64"/>
      <c r="G17" s="64"/>
      <c r="H17" s="64"/>
    </row>
    <row r="18" spans="2:8">
      <c r="B18" s="55" t="s">
        <v>456</v>
      </c>
      <c r="C18" s="54" t="s">
        <v>457</v>
      </c>
      <c r="D18" s="64">
        <v>21.3</v>
      </c>
      <c r="E18" s="64">
        <v>56.2</v>
      </c>
      <c r="F18" s="64">
        <v>6.5</v>
      </c>
      <c r="G18" s="64">
        <v>16</v>
      </c>
      <c r="H18" s="64">
        <v>16</v>
      </c>
    </row>
    <row r="19" spans="2:8">
      <c r="B19" s="55"/>
      <c r="C19" s="54" t="s">
        <v>458</v>
      </c>
      <c r="D19" s="64">
        <v>14.6</v>
      </c>
      <c r="E19" s="64">
        <v>39.799999999999997</v>
      </c>
      <c r="F19" s="64">
        <v>7.7</v>
      </c>
      <c r="G19" s="64">
        <v>37.799999999999997</v>
      </c>
      <c r="H19" s="64">
        <v>37.799999999999997</v>
      </c>
    </row>
    <row r="20" spans="2:8">
      <c r="B20" s="55"/>
      <c r="C20" s="54" t="s">
        <v>460</v>
      </c>
      <c r="D20" s="64">
        <v>12.9</v>
      </c>
      <c r="E20" s="64">
        <v>40.6</v>
      </c>
      <c r="F20" s="64">
        <v>12.2</v>
      </c>
      <c r="G20" s="64">
        <v>34.299999999999997</v>
      </c>
      <c r="H20" s="64">
        <v>34.299999999999997</v>
      </c>
    </row>
    <row r="21" spans="2:8">
      <c r="B21" s="55"/>
      <c r="C21" s="54" t="s">
        <v>462</v>
      </c>
      <c r="D21" s="64">
        <v>6.3</v>
      </c>
      <c r="E21" s="64">
        <v>26.3</v>
      </c>
      <c r="F21" s="64">
        <v>9.5</v>
      </c>
      <c r="G21" s="64">
        <v>57.9</v>
      </c>
      <c r="H21" s="64">
        <v>57.9</v>
      </c>
    </row>
    <row r="22" spans="2:8">
      <c r="B22" s="55"/>
      <c r="C22" s="54" t="s">
        <v>459</v>
      </c>
      <c r="D22" s="64">
        <v>4.3</v>
      </c>
      <c r="E22" s="64">
        <v>23.2</v>
      </c>
      <c r="F22" s="64">
        <v>16.8</v>
      </c>
      <c r="G22" s="64">
        <v>55.7</v>
      </c>
      <c r="H22" s="64">
        <v>55.7</v>
      </c>
    </row>
    <row r="23" spans="2:8">
      <c r="B23" s="55"/>
      <c r="C23" s="54" t="s">
        <v>461</v>
      </c>
      <c r="D23" s="64">
        <v>3.9</v>
      </c>
      <c r="E23" s="64">
        <v>13.4</v>
      </c>
      <c r="F23" s="64">
        <v>14.3</v>
      </c>
      <c r="G23" s="64">
        <v>68.400000000000006</v>
      </c>
      <c r="H23" s="64">
        <v>68.400000000000006</v>
      </c>
    </row>
    <row r="24" spans="2:8">
      <c r="B24" s="101" t="s">
        <v>447</v>
      </c>
      <c r="C24" s="54"/>
      <c r="D24" s="64"/>
      <c r="E24" s="64"/>
      <c r="F24" s="64"/>
      <c r="G24" s="64"/>
      <c r="H24" s="64"/>
    </row>
    <row r="25" spans="2:8" ht="24">
      <c r="B25" s="55" t="s">
        <v>463</v>
      </c>
      <c r="C25" s="54" t="s">
        <v>464</v>
      </c>
      <c r="D25" s="64">
        <v>25.1</v>
      </c>
      <c r="E25" s="64">
        <v>40.200000000000003</v>
      </c>
      <c r="F25" s="64">
        <v>8.5</v>
      </c>
      <c r="G25" s="64">
        <v>26.3</v>
      </c>
      <c r="H25" s="64">
        <v>26.3</v>
      </c>
    </row>
    <row r="26" spans="2:8" s="146" customFormat="1">
      <c r="B26" s="30"/>
      <c r="C26" s="42" t="s">
        <v>466</v>
      </c>
      <c r="D26" s="156">
        <v>22.2</v>
      </c>
      <c r="E26" s="156">
        <v>34.200000000000003</v>
      </c>
      <c r="F26" s="156">
        <v>3.5</v>
      </c>
      <c r="G26" s="64">
        <v>40.1</v>
      </c>
      <c r="H26" s="64">
        <v>40.1</v>
      </c>
    </row>
    <row r="27" spans="2:8" ht="24">
      <c r="B27" s="31"/>
      <c r="C27" s="43" t="s">
        <v>465</v>
      </c>
      <c r="D27" s="65">
        <v>10.7</v>
      </c>
      <c r="E27" s="65">
        <v>34.799999999999997</v>
      </c>
      <c r="F27" s="65">
        <v>7.2</v>
      </c>
      <c r="G27" s="65">
        <v>47.3</v>
      </c>
      <c r="H27" s="65">
        <v>47.3</v>
      </c>
    </row>
    <row r="28" spans="2:8">
      <c r="B28" s="30"/>
      <c r="C28" s="30"/>
      <c r="D28" s="30"/>
      <c r="E28" s="30"/>
      <c r="F28" s="30"/>
      <c r="G28" s="30"/>
    </row>
    <row r="29" spans="2:8">
      <c r="B29" s="55" t="s">
        <v>110</v>
      </c>
    </row>
    <row r="34" spans="1:1">
      <c r="A34" s="17"/>
    </row>
    <row r="40" spans="1:1">
      <c r="A40" s="17"/>
    </row>
    <row r="48" spans="1:1">
      <c r="A48" s="17"/>
    </row>
    <row r="55" spans="1:1">
      <c r="A55" s="17"/>
    </row>
  </sheetData>
  <pageMargins left="0.7" right="0.7" top="0.78740157499999996" bottom="0.78740157499999996" header="0.3" footer="0.3"/>
  <pageSetup paperSize="9"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50" zoomScaleNormal="150" zoomScalePageLayoutView="125" workbookViewId="0">
      <selection activeCell="J12" sqref="J12"/>
    </sheetView>
  </sheetViews>
  <sheetFormatPr defaultColWidth="11" defaultRowHeight="15.75"/>
  <cols>
    <col min="2" max="2" width="18" customWidth="1"/>
  </cols>
  <sheetData>
    <row r="1" spans="1:4">
      <c r="A1" s="1" t="s">
        <v>473</v>
      </c>
      <c r="B1" s="1" t="s">
        <v>474</v>
      </c>
    </row>
    <row r="3" spans="1:4">
      <c r="B3" s="5"/>
      <c r="C3" s="104" t="s">
        <v>475</v>
      </c>
      <c r="D3" s="97" t="s">
        <v>476</v>
      </c>
    </row>
    <row r="4" spans="1:4">
      <c r="B4" s="55" t="s">
        <v>442</v>
      </c>
      <c r="C4" s="64">
        <v>3.52</v>
      </c>
      <c r="D4" s="8">
        <v>3.47</v>
      </c>
    </row>
    <row r="5" spans="1:4">
      <c r="B5" s="55" t="s">
        <v>443</v>
      </c>
      <c r="C5" s="64">
        <v>3.45</v>
      </c>
      <c r="D5" s="8">
        <v>3.43</v>
      </c>
    </row>
    <row r="6" spans="1:4">
      <c r="B6" s="55" t="s">
        <v>444</v>
      </c>
      <c r="C6" s="64">
        <v>2.94</v>
      </c>
      <c r="D6" s="8">
        <v>3.35</v>
      </c>
    </row>
    <row r="7" spans="1:4">
      <c r="B7" s="55" t="s">
        <v>445</v>
      </c>
      <c r="C7" s="64">
        <v>2.7</v>
      </c>
      <c r="D7" s="8">
        <v>3.38</v>
      </c>
    </row>
    <row r="8" spans="1:4">
      <c r="B8" s="31" t="s">
        <v>446</v>
      </c>
      <c r="C8" s="65">
        <v>2.56</v>
      </c>
      <c r="D8" s="9">
        <v>3.19</v>
      </c>
    </row>
    <row r="9" spans="1:4">
      <c r="B9" s="95"/>
      <c r="C9" s="95"/>
    </row>
    <row r="10" spans="1:4">
      <c r="B10" s="32" t="s">
        <v>110</v>
      </c>
      <c r="C10" s="95"/>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150" zoomScaleNormal="150" zoomScalePageLayoutView="125" workbookViewId="0">
      <selection activeCell="J14" sqref="J14"/>
    </sheetView>
  </sheetViews>
  <sheetFormatPr defaultColWidth="11" defaultRowHeight="15.75"/>
  <cols>
    <col min="2" max="2" width="34.125" customWidth="1"/>
  </cols>
  <sheetData>
    <row r="1" spans="1:4">
      <c r="A1" s="1" t="s">
        <v>477</v>
      </c>
      <c r="B1" s="1" t="s">
        <v>478</v>
      </c>
    </row>
    <row r="3" spans="1:4">
      <c r="B3" s="5"/>
      <c r="C3" s="96" t="s">
        <v>475</v>
      </c>
      <c r="D3" s="96" t="s">
        <v>476</v>
      </c>
    </row>
    <row r="4" spans="1:4">
      <c r="B4" s="55" t="s">
        <v>449</v>
      </c>
      <c r="C4" s="64">
        <v>3.34</v>
      </c>
      <c r="D4" s="64">
        <v>3.2</v>
      </c>
    </row>
    <row r="5" spans="1:4">
      <c r="B5" s="55" t="s">
        <v>450</v>
      </c>
      <c r="C5" s="64">
        <v>3.3</v>
      </c>
      <c r="D5" s="64">
        <v>3.28</v>
      </c>
    </row>
    <row r="6" spans="1:4">
      <c r="B6" s="55" t="s">
        <v>451</v>
      </c>
      <c r="C6" s="64">
        <v>3.29</v>
      </c>
      <c r="D6" s="64">
        <v>3.1</v>
      </c>
    </row>
    <row r="7" spans="1:4">
      <c r="B7" s="55" t="s">
        <v>452</v>
      </c>
      <c r="C7" s="64">
        <v>3.12</v>
      </c>
      <c r="D7" s="64">
        <v>3.12</v>
      </c>
    </row>
    <row r="8" spans="1:4">
      <c r="B8" s="55" t="s">
        <v>453</v>
      </c>
      <c r="C8" s="64">
        <v>2.86</v>
      </c>
      <c r="D8" s="64">
        <v>2.88</v>
      </c>
    </row>
    <row r="9" spans="1:4">
      <c r="B9" s="55" t="s">
        <v>454</v>
      </c>
      <c r="C9" s="64">
        <v>2.63</v>
      </c>
      <c r="D9" s="64">
        <v>3.17</v>
      </c>
    </row>
    <row r="10" spans="1:4">
      <c r="B10" s="31" t="s">
        <v>455</v>
      </c>
      <c r="C10" s="65">
        <v>2.29</v>
      </c>
      <c r="D10" s="65">
        <v>3.23</v>
      </c>
    </row>
    <row r="12" spans="1:4">
      <c r="B12" s="3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50" zoomScaleNormal="150" zoomScalePageLayoutView="125" workbookViewId="0">
      <selection activeCell="F8" sqref="F8"/>
    </sheetView>
  </sheetViews>
  <sheetFormatPr defaultColWidth="11" defaultRowHeight="15.75"/>
  <cols>
    <col min="2" max="2" width="34.625" customWidth="1"/>
  </cols>
  <sheetData>
    <row r="1" spans="1:4">
      <c r="A1" s="1" t="s">
        <v>479</v>
      </c>
      <c r="B1" s="1" t="s">
        <v>480</v>
      </c>
    </row>
    <row r="3" spans="1:4">
      <c r="B3" s="85"/>
      <c r="C3" s="96" t="s">
        <v>475</v>
      </c>
      <c r="D3" s="96" t="s">
        <v>476</v>
      </c>
    </row>
    <row r="4" spans="1:4">
      <c r="B4" s="54" t="s">
        <v>457</v>
      </c>
      <c r="C4" s="64">
        <v>2.69</v>
      </c>
      <c r="D4" s="64">
        <v>3.16</v>
      </c>
    </row>
    <row r="5" spans="1:4">
      <c r="B5" s="54" t="s">
        <v>458</v>
      </c>
      <c r="C5" s="64">
        <v>2.4500000000000002</v>
      </c>
      <c r="D5" s="64">
        <v>3.09</v>
      </c>
    </row>
    <row r="6" spans="1:4" ht="24">
      <c r="B6" s="54" t="s">
        <v>459</v>
      </c>
      <c r="C6" s="64">
        <v>2.29</v>
      </c>
      <c r="D6" s="64">
        <v>2.65</v>
      </c>
    </row>
    <row r="7" spans="1:4">
      <c r="B7" s="54" t="s">
        <v>460</v>
      </c>
      <c r="C7" s="64">
        <v>2.2400000000000002</v>
      </c>
      <c r="D7" s="64">
        <v>2.99</v>
      </c>
    </row>
    <row r="8" spans="1:4">
      <c r="B8" s="54" t="s">
        <v>461</v>
      </c>
      <c r="C8" s="64">
        <v>1.87</v>
      </c>
      <c r="D8" s="64">
        <v>2.52</v>
      </c>
    </row>
    <row r="9" spans="1:4">
      <c r="B9" s="54" t="s">
        <v>462</v>
      </c>
      <c r="C9" s="64">
        <v>1.79</v>
      </c>
      <c r="D9" s="64">
        <v>2.89</v>
      </c>
    </row>
    <row r="10" spans="1:4" ht="24">
      <c r="B10" s="42" t="s">
        <v>464</v>
      </c>
      <c r="C10" s="156">
        <v>2.88</v>
      </c>
      <c r="D10" s="156">
        <v>3.2</v>
      </c>
    </row>
    <row r="11" spans="1:4" ht="24">
      <c r="B11" s="42" t="s">
        <v>465</v>
      </c>
      <c r="C11" s="156">
        <v>2.25</v>
      </c>
      <c r="D11" s="156">
        <v>3.04</v>
      </c>
    </row>
    <row r="12" spans="1:4">
      <c r="B12" s="43" t="s">
        <v>466</v>
      </c>
      <c r="C12" s="65">
        <v>2.2000000000000002</v>
      </c>
      <c r="D12" s="65">
        <v>3.3</v>
      </c>
    </row>
    <row r="14" spans="1:4">
      <c r="B14" s="2" t="s">
        <v>110</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150" zoomScaleNormal="150" zoomScalePageLayoutView="125" workbookViewId="0">
      <selection activeCell="L17" sqref="L17"/>
    </sheetView>
  </sheetViews>
  <sheetFormatPr defaultColWidth="10.875" defaultRowHeight="15.75"/>
  <cols>
    <col min="1" max="16384" width="10.875" style="4"/>
  </cols>
  <sheetData>
    <row r="1" spans="1:7">
      <c r="A1" s="1" t="s">
        <v>57</v>
      </c>
      <c r="B1" s="1" t="s">
        <v>58</v>
      </c>
    </row>
    <row r="3" spans="1:7" s="123" customFormat="1" ht="24">
      <c r="B3" s="71" t="s">
        <v>40</v>
      </c>
      <c r="C3" s="71" t="s">
        <v>59</v>
      </c>
      <c r="D3" s="71" t="s">
        <v>60</v>
      </c>
      <c r="E3" s="71" t="s">
        <v>61</v>
      </c>
      <c r="F3" s="71" t="s">
        <v>62</v>
      </c>
      <c r="G3" s="71" t="s">
        <v>45</v>
      </c>
    </row>
    <row r="4" spans="1:7">
      <c r="B4" s="124">
        <v>17</v>
      </c>
      <c r="C4" s="124">
        <v>44</v>
      </c>
      <c r="D4" s="124">
        <v>26</v>
      </c>
      <c r="E4" s="124">
        <v>9</v>
      </c>
      <c r="F4" s="124">
        <v>3</v>
      </c>
      <c r="G4" s="124">
        <v>1</v>
      </c>
    </row>
    <row r="6" spans="1:7">
      <c r="B6" s="10" t="s">
        <v>63</v>
      </c>
    </row>
  </sheetData>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zoomScaleNormal="150" zoomScalePageLayoutView="125" workbookViewId="0">
      <selection activeCell="J14" sqref="J14"/>
    </sheetView>
  </sheetViews>
  <sheetFormatPr defaultColWidth="11" defaultRowHeight="15.75"/>
  <cols>
    <col min="2" max="2" width="34.625" customWidth="1"/>
    <col min="6" max="6" width="13.375" customWidth="1"/>
  </cols>
  <sheetData>
    <row r="1" spans="1:6">
      <c r="A1" s="1" t="s">
        <v>481</v>
      </c>
      <c r="B1" s="1" t="s">
        <v>482</v>
      </c>
    </row>
    <row r="3" spans="1:6">
      <c r="B3" s="85"/>
      <c r="C3" s="103" t="s">
        <v>483</v>
      </c>
      <c r="D3" s="103" t="s">
        <v>484</v>
      </c>
      <c r="E3" s="103" t="s">
        <v>485</v>
      </c>
      <c r="F3" s="103" t="s">
        <v>486</v>
      </c>
    </row>
    <row r="4" spans="1:6">
      <c r="B4" s="54" t="s">
        <v>487</v>
      </c>
      <c r="C4" s="64">
        <v>31.5</v>
      </c>
      <c r="D4" s="64">
        <v>38.4</v>
      </c>
      <c r="E4" s="64">
        <v>25.3</v>
      </c>
      <c r="F4" s="64">
        <v>4.9000000000000004</v>
      </c>
    </row>
    <row r="5" spans="1:6">
      <c r="B5" s="54" t="s">
        <v>488</v>
      </c>
      <c r="C5" s="64">
        <v>35.799999999999997</v>
      </c>
      <c r="D5" s="64">
        <v>25.1</v>
      </c>
      <c r="E5" s="64">
        <v>23.4</v>
      </c>
      <c r="F5" s="64">
        <v>15.8</v>
      </c>
    </row>
    <row r="6" spans="1:6" ht="24">
      <c r="B6" s="54" t="s">
        <v>489</v>
      </c>
      <c r="C6" s="64">
        <v>20.9</v>
      </c>
      <c r="D6" s="64">
        <v>28.9</v>
      </c>
      <c r="E6" s="64">
        <v>32.4</v>
      </c>
      <c r="F6" s="64">
        <v>17.7</v>
      </c>
    </row>
    <row r="7" spans="1:6">
      <c r="B7" s="54" t="s">
        <v>490</v>
      </c>
      <c r="C7" s="64">
        <v>17.8</v>
      </c>
      <c r="D7" s="64">
        <v>26.2</v>
      </c>
      <c r="E7" s="64">
        <v>34.700000000000003</v>
      </c>
      <c r="F7" s="64">
        <v>21.2</v>
      </c>
    </row>
    <row r="8" spans="1:6">
      <c r="B8" s="54" t="s">
        <v>491</v>
      </c>
      <c r="C8" s="64">
        <v>13.4</v>
      </c>
      <c r="D8" s="64">
        <v>24.3</v>
      </c>
      <c r="E8" s="64">
        <v>40.6</v>
      </c>
      <c r="F8" s="64">
        <v>21.8</v>
      </c>
    </row>
    <row r="9" spans="1:6">
      <c r="B9" s="54" t="s">
        <v>492</v>
      </c>
      <c r="C9" s="64">
        <v>15.3</v>
      </c>
      <c r="D9" s="64">
        <v>18</v>
      </c>
      <c r="E9" s="64">
        <v>36.700000000000003</v>
      </c>
      <c r="F9" s="64">
        <v>29.9</v>
      </c>
    </row>
    <row r="10" spans="1:6">
      <c r="B10" s="42" t="s">
        <v>493</v>
      </c>
      <c r="C10" s="64">
        <v>5</v>
      </c>
      <c r="D10" s="64">
        <v>18.399999999999999</v>
      </c>
      <c r="E10" s="64">
        <v>47.8</v>
      </c>
      <c r="F10" s="64">
        <v>28.8</v>
      </c>
    </row>
    <row r="11" spans="1:6" ht="24">
      <c r="B11" s="42" t="s">
        <v>494</v>
      </c>
      <c r="C11" s="64">
        <v>2.7</v>
      </c>
      <c r="D11" s="64">
        <v>10.7</v>
      </c>
      <c r="E11" s="64">
        <v>45.4</v>
      </c>
      <c r="F11" s="64">
        <v>41.1</v>
      </c>
    </row>
    <row r="12" spans="1:6">
      <c r="B12" s="42" t="s">
        <v>495</v>
      </c>
      <c r="C12" s="64">
        <v>5.3</v>
      </c>
      <c r="D12" s="64">
        <v>11</v>
      </c>
      <c r="E12" s="64">
        <v>34.1</v>
      </c>
      <c r="F12" s="64">
        <v>49.5</v>
      </c>
    </row>
    <row r="13" spans="1:6">
      <c r="B13" s="43" t="s">
        <v>496</v>
      </c>
      <c r="C13" s="65">
        <v>3.4</v>
      </c>
      <c r="D13" s="65">
        <v>8.1999999999999993</v>
      </c>
      <c r="E13" s="65">
        <v>33.700000000000003</v>
      </c>
      <c r="F13" s="65">
        <v>54.6</v>
      </c>
    </row>
    <row r="15" spans="1:6">
      <c r="B15" s="2" t="s">
        <v>110</v>
      </c>
    </row>
  </sheetData>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zoomScaleNormal="150" zoomScalePageLayoutView="125" workbookViewId="0">
      <selection activeCell="J17" sqref="J17"/>
    </sheetView>
  </sheetViews>
  <sheetFormatPr defaultColWidth="11" defaultRowHeight="15.75"/>
  <cols>
    <col min="2" max="2" width="34.625" customWidth="1"/>
    <col min="6" max="6" width="13.375" customWidth="1"/>
  </cols>
  <sheetData>
    <row r="1" spans="1:6">
      <c r="A1" s="1" t="s">
        <v>497</v>
      </c>
      <c r="B1" s="1" t="s">
        <v>498</v>
      </c>
    </row>
    <row r="3" spans="1:6">
      <c r="B3" s="85"/>
      <c r="C3" s="103" t="s">
        <v>499</v>
      </c>
      <c r="D3" s="103" t="s">
        <v>500</v>
      </c>
      <c r="E3" s="103" t="s">
        <v>501</v>
      </c>
      <c r="F3" s="103" t="s">
        <v>502</v>
      </c>
    </row>
    <row r="4" spans="1:6">
      <c r="B4" s="54" t="s">
        <v>487</v>
      </c>
      <c r="C4" s="64">
        <v>17.399999999999999</v>
      </c>
      <c r="D4" s="64">
        <v>38.799999999999997</v>
      </c>
      <c r="E4" s="64">
        <v>37.700000000000003</v>
      </c>
      <c r="F4" s="64">
        <v>6</v>
      </c>
    </row>
    <row r="5" spans="1:6" ht="24">
      <c r="B5" s="54" t="s">
        <v>494</v>
      </c>
      <c r="C5" s="64">
        <v>14.4</v>
      </c>
      <c r="D5" s="64">
        <v>39.200000000000003</v>
      </c>
      <c r="E5" s="64">
        <v>36.6</v>
      </c>
      <c r="F5" s="64">
        <v>9.8000000000000007</v>
      </c>
    </row>
    <row r="6" spans="1:6">
      <c r="B6" s="54" t="s">
        <v>495</v>
      </c>
      <c r="C6" s="64">
        <v>5.6</v>
      </c>
      <c r="D6" s="64">
        <v>22</v>
      </c>
      <c r="E6" s="64">
        <v>56.8</v>
      </c>
      <c r="F6" s="64">
        <v>15.6</v>
      </c>
    </row>
    <row r="7" spans="1:6">
      <c r="B7" s="54" t="s">
        <v>492</v>
      </c>
      <c r="C7" s="64">
        <v>6.3</v>
      </c>
      <c r="D7" s="64">
        <v>19.5</v>
      </c>
      <c r="E7" s="64">
        <v>48.3</v>
      </c>
      <c r="F7" s="64">
        <v>25.9</v>
      </c>
    </row>
    <row r="8" spans="1:6">
      <c r="B8" s="54" t="s">
        <v>490</v>
      </c>
      <c r="C8" s="64">
        <v>4.8</v>
      </c>
      <c r="D8" s="64">
        <v>19.5</v>
      </c>
      <c r="E8" s="64">
        <v>51.4</v>
      </c>
      <c r="F8" s="64">
        <v>24.3</v>
      </c>
    </row>
    <row r="9" spans="1:6">
      <c r="B9" s="54" t="s">
        <v>488</v>
      </c>
      <c r="C9" s="64">
        <v>6.8</v>
      </c>
      <c r="D9" s="64">
        <v>18.5</v>
      </c>
      <c r="E9" s="64">
        <v>42.7</v>
      </c>
      <c r="F9" s="64">
        <v>32.1</v>
      </c>
    </row>
    <row r="10" spans="1:6">
      <c r="B10" s="42" t="s">
        <v>493</v>
      </c>
      <c r="C10" s="64">
        <v>0.9</v>
      </c>
      <c r="D10" s="64">
        <v>6.4</v>
      </c>
      <c r="E10" s="64">
        <v>63.1</v>
      </c>
      <c r="F10" s="64">
        <v>29.6</v>
      </c>
    </row>
    <row r="11" spans="1:6">
      <c r="B11" s="42" t="s">
        <v>491</v>
      </c>
      <c r="C11" s="64">
        <v>1.3</v>
      </c>
      <c r="D11" s="64">
        <v>7.6</v>
      </c>
      <c r="E11" s="64">
        <v>52.9</v>
      </c>
      <c r="F11" s="64">
        <v>38.200000000000003</v>
      </c>
    </row>
    <row r="12" spans="1:6" ht="24">
      <c r="B12" s="42" t="s">
        <v>489</v>
      </c>
      <c r="C12" s="64">
        <v>1.3</v>
      </c>
      <c r="D12" s="64">
        <v>8.1999999999999993</v>
      </c>
      <c r="E12" s="64">
        <v>47.6</v>
      </c>
      <c r="F12" s="64">
        <v>42.8</v>
      </c>
    </row>
    <row r="13" spans="1:6">
      <c r="B13" s="43" t="s">
        <v>496</v>
      </c>
      <c r="C13" s="65">
        <v>0.6</v>
      </c>
      <c r="D13" s="65">
        <v>4.8</v>
      </c>
      <c r="E13" s="65">
        <v>41.8</v>
      </c>
      <c r="F13" s="65">
        <v>52.8</v>
      </c>
    </row>
    <row r="15" spans="1:6">
      <c r="B15" s="2" t="s">
        <v>110</v>
      </c>
    </row>
  </sheetData>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150" zoomScaleNormal="150" zoomScalePageLayoutView="125" workbookViewId="0">
      <selection activeCell="H18" sqref="H18"/>
    </sheetView>
  </sheetViews>
  <sheetFormatPr defaultColWidth="11" defaultRowHeight="15.75"/>
  <cols>
    <col min="2" max="2" width="34.625" customWidth="1"/>
    <col min="3" max="3" width="18.125" customWidth="1"/>
    <col min="4" max="4" width="22.875" customWidth="1"/>
  </cols>
  <sheetData>
    <row r="1" spans="1:4">
      <c r="A1" s="1" t="s">
        <v>503</v>
      </c>
      <c r="B1" s="1" t="s">
        <v>504</v>
      </c>
    </row>
    <row r="3" spans="1:4">
      <c r="B3" s="85"/>
      <c r="C3" s="103" t="s">
        <v>505</v>
      </c>
      <c r="D3" s="103" t="s">
        <v>506</v>
      </c>
    </row>
    <row r="4" spans="1:4">
      <c r="B4" s="54" t="s">
        <v>487</v>
      </c>
      <c r="C4" s="64">
        <v>3</v>
      </c>
      <c r="D4" s="64">
        <v>2.7</v>
      </c>
    </row>
    <row r="5" spans="1:4">
      <c r="B5" s="54" t="s">
        <v>488</v>
      </c>
      <c r="C5" s="64">
        <v>2.8</v>
      </c>
      <c r="D5" s="64">
        <v>2</v>
      </c>
    </row>
    <row r="6" spans="1:4" ht="24">
      <c r="B6" s="54" t="s">
        <v>489</v>
      </c>
      <c r="C6" s="64">
        <v>2.5</v>
      </c>
      <c r="D6" s="64">
        <v>1.7</v>
      </c>
    </row>
    <row r="7" spans="1:4">
      <c r="B7" s="54" t="s">
        <v>490</v>
      </c>
      <c r="C7" s="64">
        <v>2.4</v>
      </c>
      <c r="D7" s="64">
        <v>2.1</v>
      </c>
    </row>
    <row r="8" spans="1:4">
      <c r="B8" s="54" t="s">
        <v>491</v>
      </c>
      <c r="C8" s="64">
        <v>2.2999999999999998</v>
      </c>
      <c r="D8" s="64">
        <v>1.7</v>
      </c>
    </row>
    <row r="9" spans="1:4">
      <c r="B9" s="54" t="s">
        <v>492</v>
      </c>
      <c r="C9" s="64">
        <v>2.2000000000000002</v>
      </c>
      <c r="D9" s="64">
        <v>2.1</v>
      </c>
    </row>
    <row r="10" spans="1:4">
      <c r="B10" s="42" t="s">
        <v>493</v>
      </c>
      <c r="C10" s="64">
        <v>2</v>
      </c>
      <c r="D10" s="64">
        <v>1.8</v>
      </c>
    </row>
    <row r="11" spans="1:4" ht="24">
      <c r="B11" s="42" t="s">
        <v>494</v>
      </c>
      <c r="C11" s="64">
        <v>1.8</v>
      </c>
      <c r="D11" s="64">
        <v>2.6</v>
      </c>
    </row>
    <row r="12" spans="1:4">
      <c r="B12" s="42" t="s">
        <v>495</v>
      </c>
      <c r="C12" s="64">
        <v>1.7</v>
      </c>
      <c r="D12" s="64">
        <v>2.2000000000000002</v>
      </c>
    </row>
    <row r="13" spans="1:4">
      <c r="B13" s="43" t="s">
        <v>496</v>
      </c>
      <c r="C13" s="65">
        <v>1.6</v>
      </c>
      <c r="D13" s="65">
        <v>1.5</v>
      </c>
    </row>
    <row r="15" spans="1:4">
      <c r="B15" s="2" t="s">
        <v>110</v>
      </c>
    </row>
  </sheetData>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150" zoomScaleNormal="150" zoomScalePageLayoutView="125" workbookViewId="0">
      <selection activeCell="G13" sqref="G13"/>
    </sheetView>
  </sheetViews>
  <sheetFormatPr defaultColWidth="10.875" defaultRowHeight="15.75"/>
  <cols>
    <col min="1" max="1" width="10.875" style="4"/>
    <col min="2" max="2" width="21" style="4" customWidth="1"/>
    <col min="3" max="16384" width="10.875" style="4"/>
  </cols>
  <sheetData>
    <row r="1" spans="1:5">
      <c r="A1" s="1" t="s">
        <v>507</v>
      </c>
      <c r="B1" s="1" t="s">
        <v>508</v>
      </c>
    </row>
    <row r="3" spans="1:5" ht="24">
      <c r="B3" s="5"/>
      <c r="C3" s="71" t="s">
        <v>509</v>
      </c>
      <c r="D3" s="71" t="s">
        <v>510</v>
      </c>
      <c r="E3" s="71" t="s">
        <v>511</v>
      </c>
    </row>
    <row r="4" spans="1:5">
      <c r="B4" s="77" t="s">
        <v>238</v>
      </c>
      <c r="C4" s="64">
        <v>61</v>
      </c>
      <c r="D4" s="64">
        <v>11.5</v>
      </c>
      <c r="E4" s="64">
        <v>27.6</v>
      </c>
    </row>
    <row r="5" spans="1:5">
      <c r="B5" s="77"/>
      <c r="C5" s="64"/>
      <c r="D5" s="64"/>
      <c r="E5" s="64"/>
    </row>
    <row r="6" spans="1:5">
      <c r="B6" s="77" t="s">
        <v>66</v>
      </c>
      <c r="C6" s="64">
        <v>42.8</v>
      </c>
      <c r="D6" s="64">
        <v>12.9</v>
      </c>
      <c r="E6" s="64">
        <v>44.2</v>
      </c>
    </row>
    <row r="7" spans="1:5">
      <c r="B7" s="77" t="s">
        <v>512</v>
      </c>
      <c r="C7" s="64">
        <v>64.400000000000006</v>
      </c>
      <c r="D7" s="64">
        <v>11.2</v>
      </c>
      <c r="E7" s="64">
        <v>24.4</v>
      </c>
    </row>
    <row r="8" spans="1:5">
      <c r="B8" s="77"/>
      <c r="C8" s="64"/>
      <c r="D8" s="64"/>
      <c r="E8" s="64"/>
    </row>
    <row r="9" spans="1:5">
      <c r="B9" s="77" t="s">
        <v>206</v>
      </c>
      <c r="C9" s="64">
        <v>58.4</v>
      </c>
      <c r="D9" s="64">
        <v>12</v>
      </c>
      <c r="E9" s="64">
        <v>29.5</v>
      </c>
    </row>
    <row r="10" spans="1:5">
      <c r="B10" s="77" t="s">
        <v>197</v>
      </c>
      <c r="C10" s="64">
        <v>63.5</v>
      </c>
      <c r="D10" s="64">
        <v>10.9</v>
      </c>
      <c r="E10" s="64">
        <v>25.6</v>
      </c>
    </row>
    <row r="11" spans="1:5">
      <c r="B11" s="77"/>
      <c r="C11" s="64"/>
      <c r="D11" s="64"/>
      <c r="E11" s="64"/>
    </row>
    <row r="12" spans="1:5">
      <c r="B12" s="77" t="s">
        <v>198</v>
      </c>
      <c r="C12" s="64">
        <v>46.3</v>
      </c>
      <c r="D12" s="64">
        <v>14.7</v>
      </c>
      <c r="E12" s="64">
        <v>38.9</v>
      </c>
    </row>
    <row r="13" spans="1:5">
      <c r="B13" s="77" t="s">
        <v>199</v>
      </c>
      <c r="C13" s="64">
        <v>57.9</v>
      </c>
      <c r="D13" s="64">
        <v>12.8</v>
      </c>
      <c r="E13" s="64">
        <v>29.3</v>
      </c>
    </row>
    <row r="14" spans="1:5">
      <c r="B14" s="77" t="s">
        <v>200</v>
      </c>
      <c r="C14" s="64">
        <v>67.099999999999994</v>
      </c>
      <c r="D14" s="64">
        <v>10.4</v>
      </c>
      <c r="E14" s="64">
        <v>22.5</v>
      </c>
    </row>
    <row r="15" spans="1:5">
      <c r="B15" s="77" t="s">
        <v>513</v>
      </c>
      <c r="C15" s="64">
        <v>66.099999999999994</v>
      </c>
      <c r="D15" s="64">
        <v>9.1</v>
      </c>
      <c r="E15" s="64">
        <v>24.8</v>
      </c>
    </row>
    <row r="16" spans="1:5">
      <c r="B16" s="77"/>
      <c r="C16" s="64"/>
      <c r="D16" s="64"/>
      <c r="E16" s="64"/>
    </row>
    <row r="17" spans="2:5">
      <c r="B17" s="77" t="s">
        <v>243</v>
      </c>
      <c r="C17" s="64">
        <v>64.5</v>
      </c>
      <c r="D17" s="64">
        <v>10.9</v>
      </c>
      <c r="E17" s="64">
        <v>24.6</v>
      </c>
    </row>
    <row r="18" spans="2:5">
      <c r="B18" s="157" t="s">
        <v>244</v>
      </c>
      <c r="C18" s="228">
        <v>41</v>
      </c>
      <c r="D18" s="228">
        <v>14.2</v>
      </c>
      <c r="E18" s="228">
        <v>44.8</v>
      </c>
    </row>
    <row r="19" spans="2:5">
      <c r="B19" s="80" t="s">
        <v>245</v>
      </c>
      <c r="C19" s="88">
        <v>40</v>
      </c>
      <c r="D19" s="88">
        <v>15.7</v>
      </c>
      <c r="E19" s="88">
        <v>44.3</v>
      </c>
    </row>
    <row r="20" spans="2:5">
      <c r="B20" s="79"/>
      <c r="C20" s="79"/>
      <c r="D20" s="79"/>
      <c r="E20" s="79"/>
    </row>
    <row r="21" spans="2:5">
      <c r="B21" s="77" t="s">
        <v>514</v>
      </c>
      <c r="C21" s="79"/>
      <c r="D21" s="79"/>
      <c r="E21" s="79"/>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50" zoomScaleNormal="150" zoomScalePageLayoutView="125" workbookViewId="0">
      <selection activeCell="J13" sqref="J13"/>
    </sheetView>
  </sheetViews>
  <sheetFormatPr defaultColWidth="11" defaultRowHeight="15.75"/>
  <cols>
    <col min="2" max="2" width="38.625" customWidth="1"/>
  </cols>
  <sheetData>
    <row r="1" spans="1:3">
      <c r="A1" s="1" t="s">
        <v>515</v>
      </c>
      <c r="B1" s="1" t="s">
        <v>516</v>
      </c>
    </row>
    <row r="3" spans="1:3">
      <c r="B3" s="113" t="s">
        <v>517</v>
      </c>
      <c r="C3" s="29">
        <v>19.5</v>
      </c>
    </row>
    <row r="4" spans="1:3">
      <c r="B4" s="54" t="s">
        <v>518</v>
      </c>
      <c r="C4" s="55">
        <v>22.5</v>
      </c>
    </row>
    <row r="5" spans="1:3" ht="24">
      <c r="B5" s="54" t="s">
        <v>519</v>
      </c>
      <c r="C5" s="55">
        <v>23.5</v>
      </c>
    </row>
    <row r="6" spans="1:3">
      <c r="B6" s="43" t="s">
        <v>520</v>
      </c>
      <c r="C6" s="31">
        <v>34.5</v>
      </c>
    </row>
    <row r="7" spans="1:3">
      <c r="B7" s="95"/>
      <c r="C7" s="95"/>
    </row>
    <row r="8" spans="1:3">
      <c r="B8" s="32" t="s">
        <v>521</v>
      </c>
      <c r="C8" s="95"/>
    </row>
  </sheetData>
  <pageMargins left="0.7" right="0.7" top="0.78740157499999996" bottom="0.78740157499999996" header="0.3" footer="0.3"/>
  <pageSetup paperSize="9" orientation="portrait" horizontalDpi="0" verticalDpi="0" r:id="rId1"/>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150" zoomScaleNormal="150" workbookViewId="0">
      <selection activeCell="P18" sqref="P18"/>
    </sheetView>
  </sheetViews>
  <sheetFormatPr defaultColWidth="11" defaultRowHeight="15.75"/>
  <cols>
    <col min="2" max="2" width="21.875" customWidth="1"/>
    <col min="6" max="6" width="18.125" customWidth="1"/>
  </cols>
  <sheetData>
    <row r="1" spans="1:9">
      <c r="A1" s="1" t="s">
        <v>522</v>
      </c>
      <c r="B1" s="1" t="s">
        <v>523</v>
      </c>
    </row>
    <row r="3" spans="1:9" ht="24">
      <c r="B3" s="104" t="s">
        <v>524</v>
      </c>
      <c r="C3" s="104" t="s">
        <v>525</v>
      </c>
      <c r="D3" s="102" t="s">
        <v>526</v>
      </c>
      <c r="E3" s="104" t="s">
        <v>527</v>
      </c>
      <c r="F3" s="106" t="s">
        <v>524</v>
      </c>
      <c r="G3" s="104" t="s">
        <v>525</v>
      </c>
      <c r="H3" s="102" t="s">
        <v>526</v>
      </c>
      <c r="I3" s="104" t="s">
        <v>527</v>
      </c>
    </row>
    <row r="4" spans="1:9">
      <c r="B4" s="2" t="s">
        <v>528</v>
      </c>
      <c r="C4" s="2">
        <v>32</v>
      </c>
      <c r="D4" s="2">
        <v>12</v>
      </c>
      <c r="E4" s="162">
        <v>0.38</v>
      </c>
      <c r="F4" s="167" t="s">
        <v>529</v>
      </c>
      <c r="G4" s="2">
        <v>74</v>
      </c>
      <c r="H4" s="2">
        <v>34</v>
      </c>
      <c r="I4" s="162">
        <v>0.46</v>
      </c>
    </row>
    <row r="5" spans="1:9">
      <c r="B5" s="2" t="s">
        <v>530</v>
      </c>
      <c r="C5" s="2">
        <v>12</v>
      </c>
      <c r="D5" s="2">
        <v>5</v>
      </c>
      <c r="E5" s="162">
        <v>0.42</v>
      </c>
      <c r="F5" s="167" t="s">
        <v>531</v>
      </c>
      <c r="G5" s="2">
        <v>207</v>
      </c>
      <c r="H5" s="2">
        <v>135</v>
      </c>
      <c r="I5" s="162">
        <v>0.65</v>
      </c>
    </row>
    <row r="6" spans="1:9">
      <c r="B6" s="2" t="s">
        <v>532</v>
      </c>
      <c r="C6" s="2">
        <v>24</v>
      </c>
      <c r="D6" s="2">
        <v>12</v>
      </c>
      <c r="E6" s="162">
        <v>0.5</v>
      </c>
      <c r="F6" s="167" t="s">
        <v>533</v>
      </c>
      <c r="G6" s="2">
        <v>35</v>
      </c>
      <c r="H6" s="2">
        <v>27</v>
      </c>
      <c r="I6" s="162">
        <v>0.77</v>
      </c>
    </row>
    <row r="7" spans="1:9">
      <c r="B7" s="2" t="s">
        <v>534</v>
      </c>
      <c r="C7" s="2">
        <v>10</v>
      </c>
      <c r="D7" s="2">
        <v>5</v>
      </c>
      <c r="E7" s="162">
        <v>0.5</v>
      </c>
      <c r="F7" s="167" t="s">
        <v>535</v>
      </c>
      <c r="G7" s="2">
        <v>38</v>
      </c>
      <c r="H7" s="2">
        <v>26</v>
      </c>
      <c r="I7" s="162">
        <v>0.68</v>
      </c>
    </row>
    <row r="8" spans="1:9">
      <c r="B8" s="2" t="s">
        <v>536</v>
      </c>
      <c r="C8" s="2">
        <v>60</v>
      </c>
      <c r="D8" s="2">
        <v>30</v>
      </c>
      <c r="E8" s="162">
        <v>0.5</v>
      </c>
      <c r="F8" s="167" t="s">
        <v>537</v>
      </c>
      <c r="G8" s="2">
        <v>3</v>
      </c>
      <c r="H8" s="2">
        <v>1</v>
      </c>
      <c r="I8" s="162">
        <v>0.33</v>
      </c>
    </row>
    <row r="9" spans="1:9">
      <c r="B9" s="2" t="s">
        <v>538</v>
      </c>
      <c r="C9" s="2">
        <v>196</v>
      </c>
      <c r="D9" s="2">
        <v>107</v>
      </c>
      <c r="E9" s="162">
        <v>0.55000000000000004</v>
      </c>
      <c r="F9" s="167" t="s">
        <v>539</v>
      </c>
      <c r="G9" s="2">
        <v>1</v>
      </c>
      <c r="H9" s="2">
        <v>0</v>
      </c>
      <c r="I9" s="162">
        <v>0</v>
      </c>
    </row>
    <row r="10" spans="1:9">
      <c r="B10" s="2" t="s">
        <v>540</v>
      </c>
      <c r="C10" s="2">
        <v>27</v>
      </c>
      <c r="D10" s="2">
        <v>18</v>
      </c>
      <c r="E10" s="162">
        <v>0.67</v>
      </c>
      <c r="F10" s="167" t="s">
        <v>541</v>
      </c>
      <c r="G10" s="2">
        <v>17</v>
      </c>
      <c r="H10" s="2">
        <v>11</v>
      </c>
      <c r="I10" s="162">
        <v>0.65</v>
      </c>
    </row>
    <row r="11" spans="1:9">
      <c r="B11" s="2" t="s">
        <v>542</v>
      </c>
      <c r="C11" s="2">
        <v>310</v>
      </c>
      <c r="D11" s="2">
        <v>164</v>
      </c>
      <c r="E11" s="162">
        <v>0.53</v>
      </c>
      <c r="F11" s="167" t="s">
        <v>543</v>
      </c>
      <c r="G11" s="2">
        <v>11</v>
      </c>
      <c r="H11" s="2">
        <v>4</v>
      </c>
      <c r="I11" s="162">
        <v>0.36</v>
      </c>
    </row>
    <row r="12" spans="1:9">
      <c r="B12" s="2" t="s">
        <v>544</v>
      </c>
      <c r="C12" s="2">
        <v>611</v>
      </c>
      <c r="D12" s="2">
        <v>308</v>
      </c>
      <c r="E12" s="162">
        <v>0.5</v>
      </c>
      <c r="F12" s="167" t="s">
        <v>545</v>
      </c>
      <c r="G12" s="2">
        <v>29</v>
      </c>
      <c r="H12" s="2">
        <v>14</v>
      </c>
      <c r="I12" s="162">
        <v>0.48</v>
      </c>
    </row>
    <row r="13" spans="1:9">
      <c r="B13" s="2" t="s">
        <v>546</v>
      </c>
      <c r="C13" s="2">
        <v>87</v>
      </c>
      <c r="D13" s="2">
        <v>33</v>
      </c>
      <c r="E13" s="162">
        <v>0.38</v>
      </c>
      <c r="F13" s="167" t="s">
        <v>547</v>
      </c>
      <c r="G13" s="2">
        <v>9</v>
      </c>
      <c r="H13" s="2">
        <v>4</v>
      </c>
      <c r="I13" s="162">
        <v>0.44</v>
      </c>
    </row>
    <row r="14" spans="1:9">
      <c r="B14" s="2" t="s">
        <v>548</v>
      </c>
      <c r="C14" s="2">
        <v>20</v>
      </c>
      <c r="D14" s="2">
        <v>8</v>
      </c>
      <c r="E14" s="162">
        <v>0.4</v>
      </c>
      <c r="F14" s="167" t="s">
        <v>549</v>
      </c>
      <c r="G14" s="2">
        <v>9</v>
      </c>
      <c r="H14" s="2">
        <v>7</v>
      </c>
      <c r="I14" s="162">
        <v>0.78</v>
      </c>
    </row>
    <row r="15" spans="1:9">
      <c r="B15" s="2" t="s">
        <v>550</v>
      </c>
      <c r="C15" s="2">
        <v>12</v>
      </c>
      <c r="D15" s="2">
        <v>8</v>
      </c>
      <c r="E15" s="162">
        <v>0.67</v>
      </c>
      <c r="F15" s="167" t="s">
        <v>551</v>
      </c>
      <c r="G15" s="2">
        <v>4</v>
      </c>
      <c r="H15" s="2">
        <v>2</v>
      </c>
      <c r="I15" s="162">
        <v>0.5</v>
      </c>
    </row>
    <row r="16" spans="1:9">
      <c r="B16" s="2" t="s">
        <v>552</v>
      </c>
      <c r="C16" s="2">
        <v>49</v>
      </c>
      <c r="D16" s="2">
        <v>27</v>
      </c>
      <c r="E16" s="162">
        <v>0.55000000000000004</v>
      </c>
      <c r="F16" s="167" t="s">
        <v>553</v>
      </c>
      <c r="G16" s="2">
        <v>37</v>
      </c>
      <c r="H16" s="2">
        <v>17</v>
      </c>
      <c r="I16" s="162">
        <v>0.46</v>
      </c>
    </row>
    <row r="17" spans="2:9">
      <c r="B17" s="2" t="s">
        <v>554</v>
      </c>
      <c r="C17" s="2">
        <v>556</v>
      </c>
      <c r="D17" s="2">
        <v>308</v>
      </c>
      <c r="E17" s="162">
        <v>0.55000000000000004</v>
      </c>
      <c r="F17" s="167" t="s">
        <v>555</v>
      </c>
      <c r="G17" s="2">
        <v>37</v>
      </c>
      <c r="H17" s="2">
        <v>17</v>
      </c>
      <c r="I17" s="162">
        <v>0.46</v>
      </c>
    </row>
    <row r="18" spans="2:9">
      <c r="B18" s="2" t="s">
        <v>556</v>
      </c>
      <c r="C18" s="2">
        <v>13</v>
      </c>
      <c r="D18" s="2">
        <v>4</v>
      </c>
      <c r="E18" s="162">
        <v>0.31</v>
      </c>
      <c r="F18" s="167" t="s">
        <v>557</v>
      </c>
      <c r="G18" s="2">
        <v>17</v>
      </c>
      <c r="H18" s="2">
        <v>5</v>
      </c>
      <c r="I18" s="162">
        <v>0.28999999999999998</v>
      </c>
    </row>
    <row r="19" spans="2:9">
      <c r="B19" s="2" t="s">
        <v>558</v>
      </c>
      <c r="C19" s="2">
        <v>13</v>
      </c>
      <c r="D19" s="2">
        <v>4</v>
      </c>
      <c r="E19" s="162">
        <v>0.31</v>
      </c>
      <c r="F19" s="167" t="s">
        <v>559</v>
      </c>
      <c r="G19" s="2">
        <v>9</v>
      </c>
      <c r="H19" s="2">
        <v>5</v>
      </c>
      <c r="I19" s="162">
        <v>0.56000000000000005</v>
      </c>
    </row>
    <row r="20" spans="2:9">
      <c r="B20" s="2" t="s">
        <v>560</v>
      </c>
      <c r="C20" s="2">
        <v>23</v>
      </c>
      <c r="D20" s="2">
        <v>11</v>
      </c>
      <c r="E20" s="162">
        <v>0.48</v>
      </c>
      <c r="F20" s="167" t="s">
        <v>561</v>
      </c>
      <c r="G20" s="2">
        <v>49</v>
      </c>
      <c r="H20" s="2">
        <v>24</v>
      </c>
      <c r="I20" s="162">
        <v>0.49</v>
      </c>
    </row>
    <row r="21" spans="2:9">
      <c r="B21" s="2" t="s">
        <v>562</v>
      </c>
      <c r="C21" s="2">
        <v>60</v>
      </c>
      <c r="D21" s="2">
        <v>30</v>
      </c>
      <c r="E21" s="162">
        <v>0.5</v>
      </c>
      <c r="F21" s="167" t="s">
        <v>563</v>
      </c>
      <c r="G21" s="2">
        <v>3</v>
      </c>
      <c r="H21" s="2">
        <v>3</v>
      </c>
      <c r="I21" s="162">
        <v>1</v>
      </c>
    </row>
    <row r="22" spans="2:9">
      <c r="B22" s="2" t="s">
        <v>564</v>
      </c>
      <c r="C22" s="2">
        <v>15</v>
      </c>
      <c r="D22" s="2">
        <v>12</v>
      </c>
      <c r="E22" s="162">
        <v>0.8</v>
      </c>
      <c r="F22" s="167" t="s">
        <v>565</v>
      </c>
      <c r="G22" s="2">
        <v>19</v>
      </c>
      <c r="H22" s="2">
        <v>10</v>
      </c>
      <c r="I22" s="162">
        <v>0.53</v>
      </c>
    </row>
    <row r="23" spans="2:9">
      <c r="B23" s="2" t="s">
        <v>566</v>
      </c>
      <c r="C23" s="2">
        <v>11</v>
      </c>
      <c r="D23" s="2">
        <v>6</v>
      </c>
      <c r="E23" s="162">
        <v>0.55000000000000004</v>
      </c>
      <c r="F23" s="167" t="s">
        <v>567</v>
      </c>
      <c r="G23" s="2">
        <v>11</v>
      </c>
      <c r="H23" s="2">
        <v>5</v>
      </c>
      <c r="I23" s="162">
        <v>0.45</v>
      </c>
    </row>
    <row r="24" spans="2:9">
      <c r="B24" s="2" t="s">
        <v>568</v>
      </c>
      <c r="C24" s="2">
        <v>119</v>
      </c>
      <c r="D24" s="2">
        <v>72</v>
      </c>
      <c r="E24" s="162">
        <v>0.61</v>
      </c>
      <c r="F24" s="167" t="s">
        <v>569</v>
      </c>
      <c r="G24" s="2">
        <v>14</v>
      </c>
      <c r="H24" s="2">
        <v>8</v>
      </c>
      <c r="I24" s="162">
        <v>0.56999999999999995</v>
      </c>
    </row>
    <row r="25" spans="2:9">
      <c r="B25" s="2" t="s">
        <v>570</v>
      </c>
      <c r="C25" s="2">
        <v>6</v>
      </c>
      <c r="D25" s="2">
        <v>4</v>
      </c>
      <c r="E25" s="162">
        <v>0.67</v>
      </c>
      <c r="F25" s="167" t="s">
        <v>571</v>
      </c>
      <c r="G25" s="2">
        <v>31</v>
      </c>
      <c r="H25" s="2">
        <v>20</v>
      </c>
      <c r="I25" s="162">
        <v>0.65</v>
      </c>
    </row>
    <row r="26" spans="2:9">
      <c r="B26" s="2" t="s">
        <v>572</v>
      </c>
      <c r="C26" s="2">
        <v>8</v>
      </c>
      <c r="D26" s="2">
        <v>5</v>
      </c>
      <c r="E26" s="162">
        <v>0.63</v>
      </c>
      <c r="F26" s="167" t="s">
        <v>573</v>
      </c>
      <c r="G26" s="2">
        <v>8</v>
      </c>
      <c r="H26" s="2">
        <v>4</v>
      </c>
      <c r="I26" s="162">
        <v>0.5</v>
      </c>
    </row>
    <row r="27" spans="2:9">
      <c r="B27" s="2" t="s">
        <v>574</v>
      </c>
      <c r="C27" s="2">
        <v>15</v>
      </c>
      <c r="D27" s="2">
        <v>9</v>
      </c>
      <c r="E27" s="162">
        <v>0.6</v>
      </c>
      <c r="F27" s="167" t="s">
        <v>575</v>
      </c>
      <c r="G27" s="2">
        <v>2</v>
      </c>
      <c r="H27" s="2">
        <v>1</v>
      </c>
      <c r="I27" s="162">
        <v>0.5</v>
      </c>
    </row>
    <row r="28" spans="2:9">
      <c r="B28" s="2" t="s">
        <v>576</v>
      </c>
      <c r="C28" s="2">
        <v>30</v>
      </c>
      <c r="D28" s="2">
        <v>16</v>
      </c>
      <c r="E28" s="162">
        <v>0.53</v>
      </c>
      <c r="F28" s="167" t="s">
        <v>577</v>
      </c>
      <c r="G28" s="2">
        <v>3</v>
      </c>
      <c r="H28" s="2">
        <v>3</v>
      </c>
      <c r="I28" s="162">
        <v>1</v>
      </c>
    </row>
    <row r="29" spans="2:9">
      <c r="B29" s="2" t="s">
        <v>578</v>
      </c>
      <c r="C29" s="2">
        <v>6</v>
      </c>
      <c r="D29" s="2">
        <v>6</v>
      </c>
      <c r="E29" s="162">
        <v>1</v>
      </c>
      <c r="F29" s="167" t="s">
        <v>579</v>
      </c>
      <c r="G29" s="2">
        <v>53</v>
      </c>
      <c r="H29" s="2">
        <v>27</v>
      </c>
      <c r="I29" s="162">
        <v>0.51</v>
      </c>
    </row>
    <row r="30" spans="2:9">
      <c r="B30" s="2" t="s">
        <v>580</v>
      </c>
      <c r="C30" s="2">
        <v>31</v>
      </c>
      <c r="D30" s="2">
        <v>18</v>
      </c>
      <c r="E30" s="162">
        <v>0.57999999999999996</v>
      </c>
      <c r="F30" s="167" t="s">
        <v>581</v>
      </c>
      <c r="G30" s="2">
        <v>45</v>
      </c>
      <c r="H30" s="2">
        <v>30</v>
      </c>
      <c r="I30" s="162">
        <v>0.67</v>
      </c>
    </row>
    <row r="31" spans="2:9">
      <c r="B31" s="2" t="s">
        <v>582</v>
      </c>
      <c r="C31" s="2">
        <v>1</v>
      </c>
      <c r="D31" s="2">
        <v>0</v>
      </c>
      <c r="E31" s="162">
        <v>0</v>
      </c>
      <c r="F31" s="167" t="s">
        <v>583</v>
      </c>
      <c r="G31" s="2">
        <v>12</v>
      </c>
      <c r="H31" s="2">
        <v>7</v>
      </c>
      <c r="I31" s="162">
        <v>0.57999999999999996</v>
      </c>
    </row>
    <row r="32" spans="2:9">
      <c r="B32" s="2" t="s">
        <v>584</v>
      </c>
      <c r="C32" s="2">
        <v>34</v>
      </c>
      <c r="D32" s="2">
        <v>21</v>
      </c>
      <c r="E32" s="162">
        <v>0.62</v>
      </c>
      <c r="F32" s="167" t="s">
        <v>585</v>
      </c>
      <c r="G32" s="2">
        <v>4</v>
      </c>
      <c r="H32" s="2">
        <v>3</v>
      </c>
      <c r="I32" s="162">
        <v>0.75</v>
      </c>
    </row>
    <row r="33" spans="2:9">
      <c r="B33" s="2" t="s">
        <v>586</v>
      </c>
      <c r="C33" s="2">
        <v>207</v>
      </c>
      <c r="D33" s="2">
        <v>120</v>
      </c>
      <c r="E33" s="162">
        <v>0.57999999999999996</v>
      </c>
      <c r="F33" s="167" t="s">
        <v>587</v>
      </c>
      <c r="G33" s="2">
        <v>19</v>
      </c>
      <c r="H33" s="2">
        <v>11</v>
      </c>
      <c r="I33" s="162">
        <v>0.57999999999999996</v>
      </c>
    </row>
    <row r="34" spans="2:9">
      <c r="B34" s="2" t="s">
        <v>588</v>
      </c>
      <c r="C34" s="2">
        <v>67</v>
      </c>
      <c r="D34" s="2">
        <v>40</v>
      </c>
      <c r="E34" s="162">
        <v>0.6</v>
      </c>
      <c r="F34" s="167" t="s">
        <v>589</v>
      </c>
      <c r="G34" s="2">
        <v>3</v>
      </c>
      <c r="H34" s="2">
        <v>2</v>
      </c>
      <c r="I34" s="162">
        <v>0.67</v>
      </c>
    </row>
    <row r="35" spans="2:9">
      <c r="B35" s="2" t="s">
        <v>590</v>
      </c>
      <c r="C35" s="2">
        <v>2</v>
      </c>
      <c r="D35" s="2">
        <v>1</v>
      </c>
      <c r="E35" s="162">
        <v>0.5</v>
      </c>
      <c r="F35" s="167" t="s">
        <v>591</v>
      </c>
      <c r="G35" s="2">
        <v>13</v>
      </c>
      <c r="H35" s="2">
        <v>9</v>
      </c>
      <c r="I35" s="162">
        <v>0.69</v>
      </c>
    </row>
    <row r="36" spans="2:9">
      <c r="B36" s="2" t="s">
        <v>592</v>
      </c>
      <c r="C36" s="2">
        <v>146</v>
      </c>
      <c r="D36" s="2">
        <v>86</v>
      </c>
      <c r="E36" s="162">
        <v>0.59</v>
      </c>
      <c r="F36" s="167" t="s">
        <v>593</v>
      </c>
      <c r="G36" s="2">
        <v>40</v>
      </c>
      <c r="H36" s="2">
        <v>24</v>
      </c>
      <c r="I36" s="162">
        <v>0.6</v>
      </c>
    </row>
    <row r="37" spans="2:9">
      <c r="B37" s="2" t="s">
        <v>594</v>
      </c>
      <c r="C37" s="2">
        <v>17</v>
      </c>
      <c r="D37" s="2">
        <v>6</v>
      </c>
      <c r="E37" s="162">
        <v>0.35</v>
      </c>
      <c r="F37" s="167" t="s">
        <v>595</v>
      </c>
      <c r="G37" s="2">
        <v>5</v>
      </c>
      <c r="H37" s="2">
        <v>1</v>
      </c>
      <c r="I37" s="162">
        <v>0.2</v>
      </c>
    </row>
    <row r="38" spans="2:9">
      <c r="B38" s="2" t="s">
        <v>596</v>
      </c>
      <c r="C38" s="2">
        <v>31</v>
      </c>
      <c r="D38" s="2">
        <v>19</v>
      </c>
      <c r="E38" s="162">
        <v>0.61</v>
      </c>
      <c r="F38" s="167" t="s">
        <v>597</v>
      </c>
      <c r="G38" s="2">
        <v>19</v>
      </c>
      <c r="H38" s="2">
        <v>9</v>
      </c>
      <c r="I38" s="162">
        <v>0.47</v>
      </c>
    </row>
    <row r="39" spans="2:9">
      <c r="B39" s="2" t="s">
        <v>598</v>
      </c>
      <c r="C39" s="2">
        <v>30</v>
      </c>
      <c r="D39" s="2">
        <v>22</v>
      </c>
      <c r="E39" s="162">
        <v>0.73</v>
      </c>
      <c r="F39" s="167" t="s">
        <v>599</v>
      </c>
      <c r="G39" s="2">
        <v>20</v>
      </c>
      <c r="H39" s="2">
        <v>11</v>
      </c>
      <c r="I39" s="162">
        <v>0.55000000000000004</v>
      </c>
    </row>
    <row r="40" spans="2:9">
      <c r="B40" s="2" t="s">
        <v>600</v>
      </c>
      <c r="C40" s="2">
        <v>56</v>
      </c>
      <c r="D40" s="2">
        <v>31</v>
      </c>
      <c r="E40" s="162">
        <v>0.55000000000000004</v>
      </c>
      <c r="F40" s="167" t="s">
        <v>601</v>
      </c>
      <c r="G40" s="2">
        <v>6</v>
      </c>
      <c r="H40" s="2">
        <v>3</v>
      </c>
      <c r="I40" s="162">
        <v>0.5</v>
      </c>
    </row>
    <row r="41" spans="2:9">
      <c r="B41" s="2" t="s">
        <v>602</v>
      </c>
      <c r="C41" s="2">
        <v>6</v>
      </c>
      <c r="D41" s="2">
        <v>5</v>
      </c>
      <c r="E41" s="162">
        <v>0.83</v>
      </c>
      <c r="F41" s="167" t="s">
        <v>603</v>
      </c>
      <c r="G41" s="2">
        <v>1</v>
      </c>
      <c r="H41" s="2">
        <v>1</v>
      </c>
      <c r="I41" s="162">
        <v>1</v>
      </c>
    </row>
    <row r="42" spans="2:9">
      <c r="F42" s="165"/>
      <c r="G42" s="165"/>
      <c r="H42" s="166"/>
      <c r="I42" s="146"/>
    </row>
    <row r="43" spans="2:9">
      <c r="F43" s="165"/>
      <c r="G43" s="165"/>
      <c r="H43" s="166"/>
      <c r="I43" s="146"/>
    </row>
    <row r="44" spans="2:9">
      <c r="F44" s="165"/>
      <c r="G44" s="165"/>
      <c r="H44" s="166"/>
      <c r="I44" s="146"/>
    </row>
    <row r="45" spans="2:9">
      <c r="F45" s="165"/>
      <c r="G45" s="165"/>
      <c r="H45" s="166"/>
      <c r="I45" s="146"/>
    </row>
    <row r="46" spans="2:9">
      <c r="F46" s="165"/>
      <c r="G46" s="165"/>
      <c r="H46" s="166"/>
      <c r="I46" s="146"/>
    </row>
    <row r="47" spans="2:9">
      <c r="F47" s="165"/>
      <c r="G47" s="165"/>
      <c r="H47" s="166"/>
      <c r="I47" s="146"/>
    </row>
    <row r="48" spans="2:9">
      <c r="F48" s="165"/>
      <c r="G48" s="165"/>
      <c r="H48" s="166"/>
      <c r="I48" s="146"/>
    </row>
    <row r="49" spans="6:8">
      <c r="F49" s="163"/>
      <c r="G49" s="163"/>
      <c r="H49" s="164"/>
    </row>
    <row r="50" spans="6:8">
      <c r="F50" s="163"/>
      <c r="G50" s="163"/>
      <c r="H50" s="164"/>
    </row>
    <row r="51" spans="6:8">
      <c r="F51" s="163"/>
      <c r="G51" s="163"/>
      <c r="H51" s="164"/>
    </row>
    <row r="52" spans="6:8">
      <c r="F52" s="163"/>
      <c r="G52" s="163"/>
      <c r="H52" s="164"/>
    </row>
    <row r="53" spans="6:8">
      <c r="F53" s="163"/>
      <c r="G53" s="163"/>
      <c r="H53" s="164"/>
    </row>
    <row r="54" spans="6:8">
      <c r="F54" s="163"/>
      <c r="G54" s="163"/>
      <c r="H54" s="164"/>
    </row>
    <row r="55" spans="6:8">
      <c r="F55" s="163"/>
      <c r="G55" s="163"/>
      <c r="H55" s="164"/>
    </row>
    <row r="56" spans="6:8">
      <c r="F56" s="163"/>
      <c r="G56" s="163"/>
      <c r="H56" s="164"/>
    </row>
    <row r="57" spans="6:8">
      <c r="F57" s="163"/>
      <c r="G57" s="163"/>
      <c r="H57" s="164"/>
    </row>
    <row r="58" spans="6:8">
      <c r="F58" s="163"/>
      <c r="G58" s="163"/>
      <c r="H58" s="164"/>
    </row>
    <row r="59" spans="6:8">
      <c r="F59" s="163"/>
      <c r="G59" s="163"/>
      <c r="H59" s="164"/>
    </row>
    <row r="60" spans="6:8">
      <c r="F60" s="163"/>
      <c r="G60" s="163"/>
      <c r="H60" s="164"/>
    </row>
    <row r="61" spans="6:8">
      <c r="F61" s="163"/>
      <c r="G61" s="163"/>
      <c r="H61" s="164"/>
    </row>
    <row r="62" spans="6:8">
      <c r="F62" s="163"/>
      <c r="G62" s="163"/>
      <c r="H62" s="164"/>
    </row>
    <row r="63" spans="6:8">
      <c r="F63" s="163"/>
      <c r="G63" s="163"/>
      <c r="H63" s="164"/>
    </row>
    <row r="64" spans="6:8">
      <c r="F64" s="163"/>
      <c r="G64" s="163"/>
      <c r="H64" s="164"/>
    </row>
    <row r="65" spans="6:9">
      <c r="F65" s="163"/>
      <c r="G65" s="163"/>
      <c r="H65" s="164"/>
    </row>
    <row r="66" spans="6:9">
      <c r="F66" s="163"/>
      <c r="G66" s="163"/>
      <c r="H66" s="164"/>
    </row>
    <row r="67" spans="6:9">
      <c r="F67" s="163"/>
      <c r="G67" s="163"/>
      <c r="H67" s="164"/>
    </row>
    <row r="68" spans="6:9">
      <c r="F68" s="163"/>
      <c r="G68" s="163"/>
      <c r="H68" s="164"/>
    </row>
    <row r="69" spans="6:9">
      <c r="F69" s="163"/>
      <c r="G69" s="163"/>
      <c r="H69" s="164"/>
    </row>
    <row r="70" spans="6:9">
      <c r="F70" s="163"/>
      <c r="G70" s="163"/>
      <c r="H70" s="164"/>
    </row>
    <row r="71" spans="6:9">
      <c r="F71" s="163"/>
      <c r="G71" s="163"/>
      <c r="H71" s="164"/>
    </row>
    <row r="72" spans="6:9">
      <c r="F72" s="163"/>
      <c r="G72" s="163"/>
      <c r="H72" s="164"/>
    </row>
    <row r="73" spans="6:9">
      <c r="F73" s="163"/>
      <c r="G73" s="163"/>
      <c r="H73" s="164"/>
    </row>
    <row r="74" spans="6:9">
      <c r="F74" s="163"/>
      <c r="G74" s="163"/>
      <c r="H74" s="164"/>
    </row>
    <row r="75" spans="6:9">
      <c r="F75" s="163"/>
      <c r="G75" s="163"/>
      <c r="H75" s="164"/>
    </row>
    <row r="76" spans="6:9">
      <c r="F76" s="165"/>
      <c r="G76" s="165"/>
      <c r="H76" s="166"/>
      <c r="I76" s="146"/>
    </row>
    <row r="77" spans="6:9">
      <c r="F77" s="165"/>
      <c r="G77" s="165"/>
      <c r="H77" s="166"/>
      <c r="I77" s="146"/>
    </row>
    <row r="78" spans="6:9">
      <c r="F78" s="165"/>
      <c r="G78" s="165"/>
      <c r="H78" s="166"/>
      <c r="I78" s="146"/>
    </row>
    <row r="79" spans="6:9">
      <c r="F79" s="165"/>
      <c r="G79" s="165"/>
      <c r="H79" s="166"/>
      <c r="I79" s="146"/>
    </row>
    <row r="80" spans="6:9">
      <c r="F80" s="146"/>
      <c r="G80" s="146"/>
      <c r="H80" s="146"/>
      <c r="I80" s="146"/>
    </row>
    <row r="81" spans="6:9">
      <c r="F81" s="146"/>
      <c r="G81" s="146"/>
      <c r="H81" s="146"/>
      <c r="I81" s="146"/>
    </row>
    <row r="82" spans="6:9">
      <c r="F82" s="146"/>
      <c r="G82" s="146"/>
      <c r="H82" s="146"/>
      <c r="I82" s="146"/>
    </row>
    <row r="83" spans="6:9">
      <c r="F83" s="146"/>
      <c r="G83" s="146"/>
      <c r="H83" s="146"/>
      <c r="I83" s="146"/>
    </row>
    <row r="84" spans="6:9">
      <c r="F84" s="146"/>
      <c r="G84" s="146"/>
      <c r="H84" s="146"/>
      <c r="I84" s="146"/>
    </row>
    <row r="85" spans="6:9">
      <c r="F85" s="146"/>
      <c r="G85" s="146"/>
      <c r="H85" s="146"/>
      <c r="I85" s="146"/>
    </row>
    <row r="86" spans="6:9">
      <c r="F86" s="146"/>
      <c r="G86" s="146"/>
      <c r="H86" s="146"/>
      <c r="I86" s="146"/>
    </row>
    <row r="87" spans="6:9">
      <c r="F87" s="146"/>
      <c r="G87" s="146"/>
      <c r="H87" s="146"/>
      <c r="I87" s="146"/>
    </row>
    <row r="88" spans="6:9">
      <c r="F88" s="146"/>
      <c r="G88" s="146"/>
      <c r="H88" s="146"/>
      <c r="I88" s="146"/>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150" zoomScaleNormal="150" workbookViewId="0">
      <selection activeCell="J20" sqref="J20"/>
    </sheetView>
  </sheetViews>
  <sheetFormatPr defaultColWidth="10.875" defaultRowHeight="15.75"/>
  <cols>
    <col min="1" max="1" width="10.875" style="4"/>
    <col min="2" max="2" width="21.875" style="4" customWidth="1"/>
    <col min="3" max="4" width="10.875" style="4"/>
    <col min="5" max="5" width="21.875" style="4" customWidth="1"/>
    <col min="6" max="16384" width="10.875" style="4"/>
  </cols>
  <sheetData>
    <row r="1" spans="1:5">
      <c r="A1" s="1" t="s">
        <v>604</v>
      </c>
      <c r="B1" s="1" t="s">
        <v>605</v>
      </c>
    </row>
    <row r="3" spans="1:5" ht="24" customHeight="1">
      <c r="B3" s="223"/>
      <c r="C3" s="237" t="s">
        <v>606</v>
      </c>
      <c r="D3" s="251" t="s">
        <v>607</v>
      </c>
      <c r="E3" s="252"/>
    </row>
    <row r="4" spans="1:5" s="13" customFormat="1" ht="24">
      <c r="B4" s="52"/>
      <c r="C4" s="253"/>
      <c r="D4" s="221" t="s">
        <v>238</v>
      </c>
      <c r="E4" s="221" t="s">
        <v>519</v>
      </c>
    </row>
    <row r="5" spans="1:5">
      <c r="B5" s="169" t="s">
        <v>608</v>
      </c>
      <c r="C5" s="127"/>
      <c r="D5" s="167"/>
      <c r="E5" s="170"/>
    </row>
    <row r="6" spans="1:5">
      <c r="B6" s="127" t="s">
        <v>206</v>
      </c>
      <c r="C6" s="215">
        <v>40</v>
      </c>
      <c r="D6" s="216">
        <v>50</v>
      </c>
      <c r="E6" s="216">
        <v>48</v>
      </c>
    </row>
    <row r="7" spans="1:5">
      <c r="B7" s="28" t="s">
        <v>609</v>
      </c>
      <c r="C7" s="217">
        <v>60</v>
      </c>
      <c r="D7" s="218">
        <v>50</v>
      </c>
      <c r="E7" s="218">
        <v>52</v>
      </c>
    </row>
    <row r="8" spans="1:5">
      <c r="B8" s="171" t="s">
        <v>610</v>
      </c>
      <c r="C8" s="219"/>
      <c r="D8" s="220"/>
      <c r="E8" s="220"/>
    </row>
    <row r="9" spans="1:5">
      <c r="B9" s="127" t="s">
        <v>198</v>
      </c>
      <c r="C9" s="215">
        <v>7</v>
      </c>
      <c r="D9" s="216">
        <v>17</v>
      </c>
      <c r="E9" s="216">
        <v>15</v>
      </c>
    </row>
    <row r="10" spans="1:5">
      <c r="B10" s="127" t="s">
        <v>199</v>
      </c>
      <c r="C10" s="215">
        <v>19</v>
      </c>
      <c r="D10" s="216">
        <v>26</v>
      </c>
      <c r="E10" s="216">
        <v>28</v>
      </c>
    </row>
    <row r="11" spans="1:5">
      <c r="B11" s="127" t="s">
        <v>200</v>
      </c>
      <c r="C11" s="215">
        <v>35</v>
      </c>
      <c r="D11" s="216">
        <v>31</v>
      </c>
      <c r="E11" s="216">
        <v>32</v>
      </c>
    </row>
    <row r="12" spans="1:5">
      <c r="B12" s="28" t="s">
        <v>327</v>
      </c>
      <c r="C12" s="217">
        <v>39</v>
      </c>
      <c r="D12" s="218">
        <v>26</v>
      </c>
      <c r="E12" s="218">
        <v>24</v>
      </c>
    </row>
    <row r="13" spans="1:5">
      <c r="B13" s="171" t="s">
        <v>611</v>
      </c>
      <c r="C13" s="219"/>
      <c r="D13" s="220"/>
      <c r="E13" s="220"/>
    </row>
    <row r="14" spans="1:5">
      <c r="B14" s="127" t="s">
        <v>612</v>
      </c>
      <c r="C14" s="215">
        <v>88</v>
      </c>
      <c r="D14" s="216">
        <v>100</v>
      </c>
      <c r="E14" s="216">
        <v>100</v>
      </c>
    </row>
    <row r="15" spans="1:5">
      <c r="B15" s="28" t="s">
        <v>613</v>
      </c>
      <c r="C15" s="217">
        <v>12</v>
      </c>
      <c r="D15" s="218">
        <v>0</v>
      </c>
      <c r="E15" s="218">
        <v>0</v>
      </c>
    </row>
    <row r="16" spans="1:5" s="229" customFormat="1">
      <c r="B16" s="127"/>
      <c r="C16" s="127"/>
      <c r="D16" s="127"/>
      <c r="E16" s="168"/>
    </row>
    <row r="17" spans="2:5" s="229" customFormat="1">
      <c r="B17" s="127"/>
      <c r="C17" s="127"/>
      <c r="D17" s="127"/>
      <c r="E17" s="168"/>
    </row>
    <row r="18" spans="2:5" s="229" customFormat="1">
      <c r="B18" s="127"/>
      <c r="C18" s="127"/>
      <c r="D18" s="127"/>
      <c r="E18" s="168"/>
    </row>
    <row r="19" spans="2:5" s="229" customFormat="1">
      <c r="B19" s="127"/>
      <c r="C19" s="127"/>
      <c r="D19" s="127"/>
      <c r="E19" s="168"/>
    </row>
    <row r="20" spans="2:5" s="229" customFormat="1">
      <c r="B20" s="127"/>
      <c r="C20" s="127"/>
      <c r="D20" s="127"/>
      <c r="E20" s="168"/>
    </row>
    <row r="21" spans="2:5" s="229" customFormat="1"/>
    <row r="22" spans="2:5" s="229" customFormat="1"/>
    <row r="23" spans="2:5" s="229" customFormat="1"/>
    <row r="24" spans="2:5" s="229" customFormat="1"/>
    <row r="25" spans="2:5" s="229" customFormat="1"/>
    <row r="26" spans="2:5" s="229" customFormat="1"/>
    <row r="27" spans="2:5" s="229" customFormat="1"/>
    <row r="28" spans="2:5" s="229" customFormat="1"/>
    <row r="29" spans="2:5" s="229" customFormat="1"/>
    <row r="30" spans="2:5" s="229" customFormat="1"/>
    <row r="31" spans="2:5" s="229" customFormat="1"/>
    <row r="32" spans="2:5" s="229" customFormat="1"/>
    <row r="33" s="229" customFormat="1"/>
    <row r="34" s="229" customFormat="1"/>
    <row r="35" s="229" customFormat="1"/>
    <row r="36" s="229" customFormat="1"/>
    <row r="37" s="229" customFormat="1"/>
    <row r="38" s="229" customFormat="1"/>
    <row r="39" s="229" customFormat="1"/>
    <row r="40" s="229" customFormat="1"/>
    <row r="41" s="229" customFormat="1"/>
    <row r="42" s="229" customFormat="1"/>
    <row r="43" s="229" customFormat="1"/>
  </sheetData>
  <mergeCells count="2">
    <mergeCell ref="D3:E3"/>
    <mergeCell ref="C3:C4"/>
  </mergeCells>
  <phoneticPr fontId="13"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150" zoomScaleNormal="150" zoomScalePageLayoutView="125" workbookViewId="0">
      <selection activeCell="I16" sqref="I16"/>
    </sheetView>
  </sheetViews>
  <sheetFormatPr defaultColWidth="10.875" defaultRowHeight="15.75"/>
  <cols>
    <col min="1" max="1" width="10.875" style="4"/>
    <col min="2" max="6" width="16.5" style="4" customWidth="1"/>
    <col min="7" max="16384" width="10.875" style="4"/>
  </cols>
  <sheetData>
    <row r="1" spans="1:6">
      <c r="A1" s="1" t="s">
        <v>64</v>
      </c>
      <c r="B1" s="1" t="s">
        <v>65</v>
      </c>
    </row>
    <row r="3" spans="1:6" s="18" customFormat="1" ht="48">
      <c r="B3" s="71" t="s">
        <v>66</v>
      </c>
      <c r="C3" s="71" t="s">
        <v>67</v>
      </c>
      <c r="D3" s="71" t="s">
        <v>68</v>
      </c>
      <c r="E3" s="71" t="s">
        <v>69</v>
      </c>
      <c r="F3" s="71" t="s">
        <v>70</v>
      </c>
    </row>
    <row r="4" spans="1:6" s="2" customFormat="1" ht="12">
      <c r="B4" s="124">
        <v>15.6</v>
      </c>
      <c r="C4" s="124">
        <v>36.4</v>
      </c>
      <c r="D4" s="124">
        <v>19.100000000000001</v>
      </c>
      <c r="E4" s="124">
        <v>18.8</v>
      </c>
      <c r="F4" s="124">
        <v>10.100000000000001</v>
      </c>
    </row>
    <row r="5" spans="1:6" s="2" customFormat="1" ht="12"/>
    <row r="6" spans="1:6" s="2" customFormat="1" ht="12">
      <c r="B6" s="10" t="s">
        <v>71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50" zoomScaleNormal="150" zoomScalePageLayoutView="125" workbookViewId="0">
      <selection activeCell="J17" sqref="J17"/>
    </sheetView>
  </sheetViews>
  <sheetFormatPr defaultColWidth="11" defaultRowHeight="15.75"/>
  <cols>
    <col min="2" max="2" width="40.375" customWidth="1"/>
  </cols>
  <sheetData>
    <row r="1" spans="1:3" s="1" customFormat="1">
      <c r="A1" s="1" t="s">
        <v>72</v>
      </c>
      <c r="B1" s="1" t="s">
        <v>73</v>
      </c>
    </row>
    <row r="3" spans="1:3">
      <c r="B3" s="29" t="s">
        <v>74</v>
      </c>
      <c r="C3" s="125">
        <v>0.74</v>
      </c>
    </row>
    <row r="4" spans="1:3">
      <c r="B4" s="30" t="s">
        <v>75</v>
      </c>
      <c r="C4" s="126">
        <v>0.63</v>
      </c>
    </row>
    <row r="5" spans="1:3">
      <c r="B5" s="30" t="s">
        <v>76</v>
      </c>
      <c r="C5" s="126">
        <v>0.25</v>
      </c>
    </row>
    <row r="6" spans="1:3">
      <c r="B6" s="129" t="s">
        <v>12</v>
      </c>
      <c r="C6" s="130">
        <v>1750</v>
      </c>
    </row>
    <row r="7" spans="1:3">
      <c r="B7" s="127"/>
      <c r="C7" s="128"/>
    </row>
    <row r="8" spans="1:3" ht="15" customHeight="1">
      <c r="B8" s="32" t="s">
        <v>77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50" zoomScaleNormal="150" zoomScalePageLayoutView="125" workbookViewId="0">
      <selection activeCell="B7" sqref="B7"/>
    </sheetView>
  </sheetViews>
  <sheetFormatPr defaultColWidth="10.875" defaultRowHeight="15.75"/>
  <cols>
    <col min="1" max="1" width="10.875" style="4"/>
    <col min="2" max="2" width="28.875" style="4" customWidth="1"/>
    <col min="3" max="16384" width="10.875" style="4"/>
  </cols>
  <sheetData>
    <row r="1" spans="1:7" s="1" customFormat="1">
      <c r="A1" s="1" t="s">
        <v>78</v>
      </c>
      <c r="B1" s="1" t="s">
        <v>79</v>
      </c>
    </row>
    <row r="3" spans="1:7" ht="36">
      <c r="B3" s="11"/>
      <c r="C3" s="14" t="s">
        <v>80</v>
      </c>
      <c r="D3" s="14" t="s">
        <v>81</v>
      </c>
      <c r="E3" s="14" t="s">
        <v>82</v>
      </c>
      <c r="F3" s="14" t="s">
        <v>83</v>
      </c>
      <c r="G3" s="189" t="s">
        <v>7</v>
      </c>
    </row>
    <row r="4" spans="1:7">
      <c r="B4" s="3" t="s">
        <v>84</v>
      </c>
      <c r="C4" s="8">
        <v>7</v>
      </c>
      <c r="D4" s="8">
        <v>12</v>
      </c>
      <c r="E4" s="8">
        <v>23</v>
      </c>
      <c r="F4" s="8">
        <v>5</v>
      </c>
      <c r="G4" s="198">
        <f>SUM(C4:F4)</f>
        <v>47</v>
      </c>
    </row>
    <row r="5" spans="1:7">
      <c r="B5" s="3" t="s">
        <v>85</v>
      </c>
      <c r="C5" s="8">
        <v>4</v>
      </c>
      <c r="D5" s="8">
        <v>6</v>
      </c>
      <c r="E5" s="8">
        <v>9</v>
      </c>
      <c r="F5" s="8">
        <v>2</v>
      </c>
      <c r="G5" s="198">
        <f>SUM(C5:F5)</f>
        <v>21</v>
      </c>
    </row>
    <row r="6" spans="1:7">
      <c r="B6" s="3" t="s">
        <v>86</v>
      </c>
      <c r="C6" s="8">
        <v>1</v>
      </c>
      <c r="D6" s="8">
        <v>3</v>
      </c>
      <c r="E6" s="8">
        <v>5</v>
      </c>
      <c r="F6" s="8">
        <v>1</v>
      </c>
      <c r="G6" s="198">
        <f t="shared" ref="G6:G7" si="0">SUM(C6:F6)</f>
        <v>10</v>
      </c>
    </row>
    <row r="7" spans="1:7">
      <c r="B7" s="3" t="s">
        <v>87</v>
      </c>
      <c r="C7" s="8">
        <v>1</v>
      </c>
      <c r="D7" s="8">
        <v>2</v>
      </c>
      <c r="E7" s="8">
        <v>3</v>
      </c>
      <c r="F7" s="8">
        <v>1</v>
      </c>
      <c r="G7" s="198">
        <f t="shared" si="0"/>
        <v>7</v>
      </c>
    </row>
    <row r="8" spans="1:7">
      <c r="B8" s="12" t="s">
        <v>88</v>
      </c>
      <c r="C8" s="9">
        <v>0.1</v>
      </c>
      <c r="D8" s="9">
        <v>0.4</v>
      </c>
      <c r="E8" s="9">
        <v>0.5</v>
      </c>
      <c r="F8" s="9">
        <v>0.4</v>
      </c>
      <c r="G8" s="194">
        <f>SUM(C8:F8)</f>
        <v>1.4</v>
      </c>
    </row>
    <row r="10" spans="1:7">
      <c r="B10" s="45" t="s">
        <v>89</v>
      </c>
    </row>
    <row r="11" spans="1:7">
      <c r="E11" s="13"/>
    </row>
    <row r="12" spans="1:7">
      <c r="D12"/>
      <c r="E12"/>
      <c r="F12"/>
      <c r="G12"/>
    </row>
    <row r="13" spans="1:7">
      <c r="A13"/>
      <c r="B13"/>
      <c r="C13"/>
      <c r="D13"/>
      <c r="E13"/>
    </row>
    <row r="14" spans="1:7">
      <c r="A14"/>
      <c r="B14"/>
      <c r="C14"/>
      <c r="D14"/>
      <c r="E14"/>
    </row>
    <row r="15" spans="1:7">
      <c r="A15"/>
      <c r="B15"/>
      <c r="C15"/>
      <c r="D15"/>
      <c r="E15"/>
    </row>
    <row r="16" spans="1:7">
      <c r="A16"/>
      <c r="B16"/>
      <c r="C16"/>
      <c r="D16"/>
      <c r="E16"/>
    </row>
    <row r="17" spans="1:5">
      <c r="A17"/>
      <c r="B17"/>
      <c r="C17"/>
      <c r="D17"/>
      <c r="E17"/>
    </row>
  </sheetData>
  <sortState ref="A14:F18">
    <sortCondition descending="1" ref="A14:A18"/>
  </sortState>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66</vt:i4>
      </vt:variant>
    </vt:vector>
  </HeadingPairs>
  <TitlesOfParts>
    <vt:vector size="66" baseType="lpstr">
      <vt:lpstr>T 2.1</vt:lpstr>
      <vt:lpstr>T 3.1</vt:lpstr>
      <vt:lpstr>T 3.2</vt:lpstr>
      <vt:lpstr>T 3.3</vt:lpstr>
      <vt:lpstr>F 3.1</vt:lpstr>
      <vt:lpstr>F 3.2</vt:lpstr>
      <vt:lpstr>F 3.3</vt:lpstr>
      <vt:lpstr>T 3.4</vt:lpstr>
      <vt:lpstr>F 4.1 </vt:lpstr>
      <vt:lpstr>T 4.1</vt:lpstr>
      <vt:lpstr>T 4.2</vt:lpstr>
      <vt:lpstr>F 4.2</vt:lpstr>
      <vt:lpstr>T 4.3</vt:lpstr>
      <vt:lpstr>F 4.3</vt:lpstr>
      <vt:lpstr>F 4.4</vt:lpstr>
      <vt:lpstr>F 4.5</vt:lpstr>
      <vt:lpstr>F 4.6</vt:lpstr>
      <vt:lpstr>T 4.4</vt:lpstr>
      <vt:lpstr>T 4.5</vt:lpstr>
      <vt:lpstr>T 4.6</vt:lpstr>
      <vt:lpstr>F 4.7</vt:lpstr>
      <vt:lpstr>F 5.1</vt:lpstr>
      <vt:lpstr>F 5.2</vt:lpstr>
      <vt:lpstr>F 5.3</vt:lpstr>
      <vt:lpstr>F 5.4</vt:lpstr>
      <vt:lpstr>F 5.5</vt:lpstr>
      <vt:lpstr>F 5.6</vt:lpstr>
      <vt:lpstr>F 5.7</vt:lpstr>
      <vt:lpstr>F 5.8</vt:lpstr>
      <vt:lpstr>T 6.1</vt:lpstr>
      <vt:lpstr>F 6.1</vt:lpstr>
      <vt:lpstr>T 6.2</vt:lpstr>
      <vt:lpstr>T 6.3</vt:lpstr>
      <vt:lpstr>F 6.2</vt:lpstr>
      <vt:lpstr>F 6.3</vt:lpstr>
      <vt:lpstr>F 6.4</vt:lpstr>
      <vt:lpstr>F 7.1</vt:lpstr>
      <vt:lpstr>F 7.2</vt:lpstr>
      <vt:lpstr>F 7.3</vt:lpstr>
      <vt:lpstr>F 7.4</vt:lpstr>
      <vt:lpstr>F 8.1</vt:lpstr>
      <vt:lpstr>F 8.2</vt:lpstr>
      <vt:lpstr>F 8.3</vt:lpstr>
      <vt:lpstr>F 8.5</vt:lpstr>
      <vt:lpstr>F 8.6</vt:lpstr>
      <vt:lpstr>F 8.7</vt:lpstr>
      <vt:lpstr>F 8.8</vt:lpstr>
      <vt:lpstr>F 9.1</vt:lpstr>
      <vt:lpstr>F 9.2</vt:lpstr>
      <vt:lpstr>F 9.3</vt:lpstr>
      <vt:lpstr>F 9.4</vt:lpstr>
      <vt:lpstr>T 10.1</vt:lpstr>
      <vt:lpstr>T 10.2</vt:lpstr>
      <vt:lpstr>T 10.3</vt:lpstr>
      <vt:lpstr>F 11.1</vt:lpstr>
      <vt:lpstr>F 11.2</vt:lpstr>
      <vt:lpstr>F 11.3</vt:lpstr>
      <vt:lpstr>F 11.4</vt:lpstr>
      <vt:lpstr>F 11.5</vt:lpstr>
      <vt:lpstr>F 11.6</vt:lpstr>
      <vt:lpstr>F 11.7</vt:lpstr>
      <vt:lpstr>F 11.8</vt:lpstr>
      <vt:lpstr>F 12.1</vt:lpstr>
      <vt:lpstr>F 12.2</vt:lpstr>
      <vt:lpstr>T 13.1</vt:lpstr>
      <vt:lpstr>T 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Zala Silvio ASTRA</cp:lastModifiedBy>
  <dcterms:created xsi:type="dcterms:W3CDTF">2021-05-11T13:23:53Z</dcterms:created>
  <dcterms:modified xsi:type="dcterms:W3CDTF">2022-02-28T13:21:11Z</dcterms:modified>
</cp:coreProperties>
</file>