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phie\Documents ASTRA\Documents terminés en 2019\89004d\89004d mise en ligne\"/>
    </mc:Choice>
  </mc:AlternateContent>
  <bookViews>
    <workbookView xWindow="120" yWindow="90" windowWidth="18915" windowHeight="12330" activeTab="1"/>
  </bookViews>
  <sheets>
    <sheet name="Erläuterung" sheetId="2" r:id="rId1"/>
    <sheet name="Kostenwirksamkeit" sheetId="1" r:id="rId2"/>
  </sheets>
  <calcPr calcId="162913"/>
</workbook>
</file>

<file path=xl/calcChain.xml><?xml version="1.0" encoding="utf-8"?>
<calcChain xmlns="http://schemas.openxmlformats.org/spreadsheetml/2006/main">
  <c r="H17" i="1" l="1"/>
  <c r="H16" i="1"/>
  <c r="E26" i="1"/>
  <c r="I26" i="1" s="1"/>
  <c r="F26" i="1"/>
  <c r="G26" i="1"/>
  <c r="H26" i="1"/>
  <c r="E27" i="1"/>
  <c r="F27" i="1"/>
  <c r="G27" i="1"/>
  <c r="H27" i="1"/>
  <c r="E28" i="1"/>
  <c r="F28" i="1"/>
  <c r="G28" i="1"/>
  <c r="H28" i="1"/>
  <c r="F25" i="1"/>
  <c r="F29" i="1" s="1"/>
  <c r="G25" i="1"/>
  <c r="G29" i="1" s="1"/>
  <c r="H25" i="1"/>
  <c r="H29" i="1" s="1"/>
  <c r="E25" i="1"/>
  <c r="I28" i="1" l="1"/>
  <c r="I27" i="1"/>
  <c r="I25" i="1"/>
  <c r="I29" i="1" s="1"/>
  <c r="I30" i="1" s="1"/>
  <c r="E29" i="1"/>
  <c r="H18" i="1"/>
  <c r="I31" i="1" s="1"/>
  <c r="I32" i="1" l="1"/>
</calcChain>
</file>

<file path=xl/sharedStrings.xml><?xml version="1.0" encoding="utf-8"?>
<sst xmlns="http://schemas.openxmlformats.org/spreadsheetml/2006/main" count="66" uniqueCount="54">
  <si>
    <r>
      <rPr>
        <b/>
        <sz val="10"/>
        <color indexed="8"/>
        <rFont val="Arial"/>
        <family val="2"/>
      </rPr>
      <t>Ausgangsrisiko</t>
    </r>
    <r>
      <rPr>
        <sz val="10"/>
        <color indexed="8"/>
        <rFont val="Arial"/>
        <family val="2"/>
      </rPr>
      <t xml:space="preserve"> in [CHF/Jahr] für Gefahrenstelle:</t>
    </r>
  </si>
  <si>
    <t>Wiederkehr-periode (Szenario)</t>
  </si>
  <si>
    <t>Personenrisiko</t>
  </si>
  <si>
    <t>Räumung und Wieder-herstellung</t>
  </si>
  <si>
    <t>Verfügbarkeit - Sperrung nach Ereignis</t>
  </si>
  <si>
    <t>Verfügbarkeit - vorsorgliche Sperrung</t>
  </si>
  <si>
    <t>Direkttreffer Stau
[Todesf./Jahr]</t>
  </si>
  <si>
    <t>Direkttreffer Normal-situation [Todesf./Jahr]</t>
  </si>
  <si>
    <t>Auffahrrisiko
[Todesf./Jahr]</t>
  </si>
  <si>
    <t>Personenrisiko monetarisiert [CHF/Jahr]</t>
  </si>
  <si>
    <r>
      <rPr>
        <sz val="10"/>
        <color indexed="8"/>
        <rFont val="Arial"/>
        <family val="2"/>
      </rPr>
      <t>≤10</t>
    </r>
  </si>
  <si>
    <t>Summe</t>
  </si>
  <si>
    <t>Massnahme:</t>
  </si>
  <si>
    <t>[CHF]</t>
  </si>
  <si>
    <t>Lebensdauer Bauwerk :</t>
  </si>
  <si>
    <t>Jahre</t>
  </si>
  <si>
    <t>Restwert (nach Lebensdauer)</t>
  </si>
  <si>
    <t xml:space="preserve">Betriebskosten  (Munition, Elektrizität etc.) </t>
  </si>
  <si>
    <r>
      <t>[% von I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]</t>
    </r>
  </si>
  <si>
    <t>[CHF/Jahr]</t>
  </si>
  <si>
    <t>Zinssatz [%]</t>
  </si>
  <si>
    <t>[%]</t>
  </si>
  <si>
    <t>jährliche Kosten der Massnahme</t>
  </si>
  <si>
    <r>
      <rPr>
        <b/>
        <sz val="10"/>
        <color indexed="8"/>
        <rFont val="Arial"/>
        <family val="2"/>
      </rPr>
      <t>Wirksamkeit</t>
    </r>
    <r>
      <rPr>
        <sz val="10"/>
        <color indexed="8"/>
        <rFont val="Arial"/>
        <family val="2"/>
      </rPr>
      <t xml:space="preserve"> (Risikoreduktion) der Massnahme in [%]</t>
    </r>
  </si>
  <si>
    <t>pro Szenario und Schadenbild</t>
  </si>
  <si>
    <t>≤10</t>
  </si>
  <si>
    <r>
      <rPr>
        <b/>
        <sz val="10"/>
        <color indexed="8"/>
        <rFont val="Arial"/>
        <family val="2"/>
      </rPr>
      <t>Restrisiko</t>
    </r>
    <r>
      <rPr>
        <sz val="10"/>
        <color indexed="8"/>
        <rFont val="Arial"/>
        <family val="2"/>
      </rPr>
      <t xml:space="preserve"> nach Massnahmen in [CHF/Jahr]</t>
    </r>
  </si>
  <si>
    <t>Kollektives Risiko</t>
  </si>
  <si>
    <t>Kostenwirksamkeit der Massnahme (Nutzen/Kosten-Verhältnis)</t>
  </si>
  <si>
    <t>Nettonutzen der Massnahme (Nutzen-Kosten-Differenz)</t>
  </si>
  <si>
    <t>Prozessraum</t>
  </si>
  <si>
    <t>Räumung und Wieder-herstellung [CHF/Jahr]</t>
  </si>
  <si>
    <t>Verfügbarkeit - Sperrung nach Ereignis [CHF/Jahr]</t>
  </si>
  <si>
    <t>Verfügbarkeit - vorsorgliche Sperrung [CHF/Jahr]</t>
  </si>
  <si>
    <t>Kollektives Risiko [CHF/Jahr]</t>
  </si>
  <si>
    <r>
      <t>Investitionskosten I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 xml:space="preserve"> (inkl. Unvorhergesehenes, Projektierung, Bauleitung </t>
    </r>
    <r>
      <rPr>
        <sz val="8"/>
        <color indexed="8"/>
        <rFont val="Arial"/>
        <family val="2"/>
      </rPr>
      <t> </t>
    </r>
    <r>
      <rPr>
        <sz val="10"/>
        <color indexed="8"/>
        <rFont val="Arial"/>
        <family val="2"/>
      </rPr>
      <t>und Mwst.) [CHF]</t>
    </r>
  </si>
  <si>
    <t>Nutzen (Summe Ausgangsrisiko - Summe Restrisiko) [CHF/Jahr]</t>
  </si>
  <si>
    <t>Berechnung Kostenwirksamkeit</t>
  </si>
  <si>
    <t>Ausfüllen!</t>
  </si>
  <si>
    <t>Erläuterung des Formulars "Kostenwirksamkeit"</t>
  </si>
  <si>
    <t>Vorgehen:</t>
  </si>
  <si>
    <t>1.</t>
  </si>
  <si>
    <t>Das Ausgangsrisiko des Prozessraumes bzw. des 100 m Abschnittes der Riskostelle wird eingetragen.</t>
  </si>
  <si>
    <t>2.</t>
  </si>
  <si>
    <t>3.</t>
  </si>
  <si>
    <t>4.</t>
  </si>
  <si>
    <t xml:space="preserve">Die Kostenwirksamkeit der Massnahme wird berechnet. </t>
  </si>
  <si>
    <t>Dieses Formular dient der Berechnung der Kostenwirksamkeit einer Schutzmassnahme (Kapitel 8 "Kostenwirksamkeit" des Dossiers "Evaluation der Risikostellen und Schutzmassnahmenplanung")</t>
  </si>
  <si>
    <t>Die Risikoreduktion der Massnahme muss prozentual für jedes Szenario und Schadensbild abgeschätzt werden.</t>
  </si>
  <si>
    <t>Die Angaben zu den Investitionskosten, die Lebensdauer, die Betriebs-, Unterhalts- und Reperaturkosten der Massnahme müssen angegeben werden. Daraus werden die jährlichen Kosten der Massnahme berechnet.</t>
  </si>
  <si>
    <r>
      <t>Unterhalts- und Reparaturkosten [% von I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]</t>
    </r>
  </si>
  <si>
    <t>Datum:</t>
  </si>
  <si>
    <t>Projektname:</t>
  </si>
  <si>
    <t>Bearbeiter: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</si>
</sst>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vertAlign val="subscript"/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8"/>
      <color theme="0" tint="-0.499984740745262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2" fillId="0" borderId="0" applyNumberFormat="0" applyFill="0" applyBorder="0" applyAlignment="0" applyProtection="0"/>
    <xf numFmtId="0" fontId="18" fillId="0" borderId="0"/>
    <xf numFmtId="0" fontId="26" fillId="10" borderId="0" applyNumberFormat="0" applyBorder="0" applyAlignment="0" applyProtection="0"/>
    <xf numFmtId="0" fontId="1" fillId="10" borderId="0" applyNumberFormat="0" applyBorder="0" applyAlignment="0" applyProtection="0"/>
    <xf numFmtId="0" fontId="2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22" borderId="0" applyNumberFormat="0" applyBorder="0" applyAlignment="0" applyProtection="0"/>
    <xf numFmtId="0" fontId="1" fillId="22" borderId="0" applyNumberFormat="0" applyBorder="0" applyAlignment="0" applyProtection="0"/>
    <xf numFmtId="0" fontId="26" fillId="26" borderId="0" applyNumberFormat="0" applyBorder="0" applyAlignment="0" applyProtection="0"/>
    <xf numFmtId="0" fontId="1" fillId="26" borderId="0" applyNumberFormat="0" applyBorder="0" applyAlignment="0" applyProtection="0"/>
    <xf numFmtId="0" fontId="26" fillId="30" borderId="0" applyNumberFormat="0" applyBorder="0" applyAlignment="0" applyProtection="0"/>
    <xf numFmtId="0" fontId="1" fillId="30" borderId="0" applyNumberFormat="0" applyBorder="0" applyAlignment="0" applyProtection="0"/>
    <xf numFmtId="0" fontId="26" fillId="11" borderId="0" applyNumberFormat="0" applyBorder="0" applyAlignment="0" applyProtection="0"/>
    <xf numFmtId="0" fontId="1" fillId="11" borderId="0" applyNumberFormat="0" applyBorder="0" applyAlignment="0" applyProtection="0"/>
    <xf numFmtId="0" fontId="2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19" borderId="0" applyNumberFormat="0" applyBorder="0" applyAlignment="0" applyProtection="0"/>
    <xf numFmtId="0" fontId="1" fillId="19" borderId="0" applyNumberFormat="0" applyBorder="0" applyAlignment="0" applyProtection="0"/>
    <xf numFmtId="0" fontId="26" fillId="23" borderId="0" applyNumberFormat="0" applyBorder="0" applyAlignment="0" applyProtection="0"/>
    <xf numFmtId="0" fontId="1" fillId="23" borderId="0" applyNumberFormat="0" applyBorder="0" applyAlignment="0" applyProtection="0"/>
    <xf numFmtId="0" fontId="26" fillId="27" borderId="0" applyNumberFormat="0" applyBorder="0" applyAlignment="0" applyProtection="0"/>
    <xf numFmtId="0" fontId="1" fillId="27" borderId="0" applyNumberFormat="0" applyBorder="0" applyAlignment="0" applyProtection="0"/>
    <xf numFmtId="0" fontId="26" fillId="31" borderId="0" applyNumberFormat="0" applyBorder="0" applyAlignment="0" applyProtection="0"/>
    <xf numFmtId="0" fontId="1" fillId="31" borderId="0" applyNumberFormat="0" applyBorder="0" applyAlignment="0" applyProtection="0"/>
    <xf numFmtId="0" fontId="27" fillId="12" borderId="0" applyNumberFormat="0" applyBorder="0" applyAlignment="0" applyProtection="0"/>
    <xf numFmtId="0" fontId="17" fillId="12" borderId="0" applyNumberFormat="0" applyBorder="0" applyAlignment="0" applyProtection="0"/>
    <xf numFmtId="0" fontId="27" fillId="16" borderId="0" applyNumberFormat="0" applyBorder="0" applyAlignment="0" applyProtection="0"/>
    <xf numFmtId="0" fontId="17" fillId="16" borderId="0" applyNumberFormat="0" applyBorder="0" applyAlignment="0" applyProtection="0"/>
    <xf numFmtId="0" fontId="27" fillId="20" borderId="0" applyNumberFormat="0" applyBorder="0" applyAlignment="0" applyProtection="0"/>
    <xf numFmtId="0" fontId="17" fillId="20" borderId="0" applyNumberFormat="0" applyBorder="0" applyAlignment="0" applyProtection="0"/>
    <xf numFmtId="0" fontId="27" fillId="24" borderId="0" applyNumberFormat="0" applyBorder="0" applyAlignment="0" applyProtection="0"/>
    <xf numFmtId="0" fontId="17" fillId="24" borderId="0" applyNumberFormat="0" applyBorder="0" applyAlignment="0" applyProtection="0"/>
    <xf numFmtId="0" fontId="27" fillId="28" borderId="0" applyNumberFormat="0" applyBorder="0" applyAlignment="0" applyProtection="0"/>
    <xf numFmtId="0" fontId="17" fillId="28" borderId="0" applyNumberFormat="0" applyBorder="0" applyAlignment="0" applyProtection="0"/>
    <xf numFmtId="0" fontId="27" fillId="32" borderId="0" applyNumberFormat="0" applyBorder="0" applyAlignment="0" applyProtection="0"/>
    <xf numFmtId="0" fontId="17" fillId="32" borderId="0" applyNumberFormat="0" applyBorder="0" applyAlignment="0" applyProtection="0"/>
    <xf numFmtId="0" fontId="27" fillId="9" borderId="0" applyNumberFormat="0" applyBorder="0" applyAlignment="0" applyProtection="0"/>
    <xf numFmtId="0" fontId="17" fillId="9" borderId="0" applyNumberFormat="0" applyBorder="0" applyAlignment="0" applyProtection="0"/>
    <xf numFmtId="0" fontId="27" fillId="13" borderId="0" applyNumberFormat="0" applyBorder="0" applyAlignment="0" applyProtection="0"/>
    <xf numFmtId="0" fontId="17" fillId="13" borderId="0" applyNumberFormat="0" applyBorder="0" applyAlignment="0" applyProtection="0"/>
    <xf numFmtId="0" fontId="27" fillId="17" borderId="0" applyNumberFormat="0" applyBorder="0" applyAlignment="0" applyProtection="0"/>
    <xf numFmtId="0" fontId="17" fillId="17" borderId="0" applyNumberFormat="0" applyBorder="0" applyAlignment="0" applyProtection="0"/>
    <xf numFmtId="0" fontId="27" fillId="21" borderId="0" applyNumberFormat="0" applyBorder="0" applyAlignment="0" applyProtection="0"/>
    <xf numFmtId="0" fontId="17" fillId="21" borderId="0" applyNumberFormat="0" applyBorder="0" applyAlignment="0" applyProtection="0"/>
    <xf numFmtId="0" fontId="27" fillId="25" borderId="0" applyNumberFormat="0" applyBorder="0" applyAlignment="0" applyProtection="0"/>
    <xf numFmtId="0" fontId="17" fillId="25" borderId="0" applyNumberFormat="0" applyBorder="0" applyAlignment="0" applyProtection="0"/>
    <xf numFmtId="0" fontId="27" fillId="29" borderId="0" applyNumberFormat="0" applyBorder="0" applyAlignment="0" applyProtection="0"/>
    <xf numFmtId="0" fontId="17" fillId="29" borderId="0" applyNumberFormat="0" applyBorder="0" applyAlignment="0" applyProtection="0"/>
    <xf numFmtId="0" fontId="28" fillId="6" borderId="5" applyNumberFormat="0" applyAlignment="0" applyProtection="0"/>
    <xf numFmtId="0" fontId="10" fillId="6" borderId="5" applyNumberFormat="0" applyAlignment="0" applyProtection="0"/>
    <xf numFmtId="0" fontId="29" fillId="6" borderId="4" applyNumberFormat="0" applyAlignment="0" applyProtection="0"/>
    <xf numFmtId="0" fontId="11" fillId="6" borderId="4" applyNumberFormat="0" applyAlignment="0" applyProtection="0"/>
    <xf numFmtId="0" fontId="30" fillId="5" borderId="4" applyNumberFormat="0" applyAlignment="0" applyProtection="0"/>
    <xf numFmtId="0" fontId="9" fillId="5" borderId="4" applyNumberFormat="0" applyAlignment="0" applyProtection="0"/>
    <xf numFmtId="0" fontId="31" fillId="0" borderId="9" applyNumberFormat="0" applyFill="0" applyAlignment="0" applyProtection="0"/>
    <xf numFmtId="0" fontId="16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6" fillId="2" borderId="0" applyNumberFormat="0" applyBorder="0" applyAlignment="0" applyProtection="0"/>
    <xf numFmtId="0" fontId="34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26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35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0" borderId="0"/>
    <xf numFmtId="0" fontId="1" fillId="0" borderId="0"/>
    <xf numFmtId="0" fontId="36" fillId="0" borderId="1" applyNumberFormat="0" applyFill="0" applyAlignment="0" applyProtection="0"/>
    <xf numFmtId="0" fontId="3" fillId="0" borderId="1" applyNumberFormat="0" applyFill="0" applyAlignment="0" applyProtection="0"/>
    <xf numFmtId="0" fontId="37" fillId="0" borderId="2" applyNumberFormat="0" applyFill="0" applyAlignment="0" applyProtection="0"/>
    <xf numFmtId="0" fontId="4" fillId="0" borderId="2" applyNumberFormat="0" applyFill="0" applyAlignment="0" applyProtection="0"/>
    <xf numFmtId="0" fontId="38" fillId="0" borderId="3" applyNumberFormat="0" applyFill="0" applyAlignment="0" applyProtection="0"/>
    <xf numFmtId="0" fontId="5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12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1" fillId="7" borderId="7" applyNumberFormat="0" applyAlignment="0" applyProtection="0"/>
    <xf numFmtId="0" fontId="13" fillId="7" borderId="7" applyNumberFormat="0" applyAlignment="0" applyProtection="0"/>
  </cellStyleXfs>
  <cellXfs count="130">
    <xf numFmtId="0" fontId="0" fillId="0" borderId="0" xfId="0"/>
    <xf numFmtId="0" fontId="26" fillId="0" borderId="0" xfId="0" applyFont="1"/>
    <xf numFmtId="0" fontId="46" fillId="0" borderId="0" xfId="0" applyFont="1"/>
    <xf numFmtId="0" fontId="18" fillId="0" borderId="0" xfId="0" applyFont="1"/>
    <xf numFmtId="0" fontId="18" fillId="0" borderId="0" xfId="0" quotePrefix="1" applyFont="1"/>
    <xf numFmtId="0" fontId="45" fillId="0" borderId="0" xfId="0" applyFont="1"/>
    <xf numFmtId="0" fontId="18" fillId="0" borderId="0" xfId="0" quotePrefix="1" applyFont="1" applyAlignment="1">
      <alignment vertical="top"/>
    </xf>
    <xf numFmtId="0" fontId="26" fillId="33" borderId="0" xfId="0" applyFont="1" applyFill="1" applyProtection="1">
      <protection locked="0"/>
    </xf>
    <xf numFmtId="11" fontId="18" fillId="33" borderId="16" xfId="75" applyNumberFormat="1" applyFont="1" applyFill="1" applyBorder="1" applyAlignment="1" applyProtection="1">
      <alignment horizontal="center" vertical="center"/>
      <protection locked="0"/>
    </xf>
    <xf numFmtId="3" fontId="18" fillId="33" borderId="16" xfId="75" applyNumberFormat="1" applyFont="1" applyFill="1" applyBorder="1" applyAlignment="1" applyProtection="1">
      <alignment horizontal="center" vertical="center"/>
      <protection locked="0"/>
    </xf>
    <xf numFmtId="3" fontId="18" fillId="33" borderId="17" xfId="75" applyNumberFormat="1" applyFont="1" applyFill="1" applyBorder="1" applyAlignment="1" applyProtection="1">
      <alignment horizontal="center" vertical="center"/>
      <protection locked="0"/>
    </xf>
    <xf numFmtId="3" fontId="18" fillId="33" borderId="10" xfId="75" applyNumberFormat="1" applyFont="1" applyFill="1" applyBorder="1" applyAlignment="1" applyProtection="1">
      <alignment horizontal="center" vertical="center"/>
      <protection locked="0"/>
    </xf>
    <xf numFmtId="3" fontId="18" fillId="33" borderId="72" xfId="75" applyNumberFormat="1" applyFont="1" applyFill="1" applyBorder="1" applyAlignment="1" applyProtection="1">
      <alignment horizontal="center" vertical="center"/>
      <protection locked="0"/>
    </xf>
    <xf numFmtId="11" fontId="18" fillId="33" borderId="20" xfId="75" applyNumberFormat="1" applyFont="1" applyFill="1" applyBorder="1" applyAlignment="1" applyProtection="1">
      <alignment horizontal="center" vertical="center"/>
      <protection locked="0"/>
    </xf>
    <xf numFmtId="3" fontId="18" fillId="33" borderId="20" xfId="75" applyNumberFormat="1" applyFont="1" applyFill="1" applyBorder="1" applyAlignment="1" applyProtection="1">
      <alignment horizontal="center" vertical="center"/>
      <protection locked="0"/>
    </xf>
    <xf numFmtId="3" fontId="18" fillId="33" borderId="21" xfId="75" applyNumberFormat="1" applyFont="1" applyFill="1" applyBorder="1" applyAlignment="1" applyProtection="1">
      <alignment horizontal="center" vertical="center"/>
      <protection locked="0"/>
    </xf>
    <xf numFmtId="3" fontId="18" fillId="33" borderId="11" xfId="75" applyNumberFormat="1" applyFont="1" applyFill="1" applyBorder="1" applyAlignment="1" applyProtection="1">
      <alignment horizontal="center" vertical="center"/>
      <protection locked="0"/>
    </xf>
    <xf numFmtId="3" fontId="18" fillId="33" borderId="73" xfId="75" applyNumberFormat="1" applyFont="1" applyFill="1" applyBorder="1" applyAlignment="1" applyProtection="1">
      <alignment horizontal="center" vertical="center"/>
      <protection locked="0"/>
    </xf>
    <xf numFmtId="11" fontId="18" fillId="33" borderId="75" xfId="75" applyNumberFormat="1" applyFont="1" applyFill="1" applyBorder="1" applyAlignment="1" applyProtection="1">
      <alignment horizontal="center" vertical="center"/>
      <protection locked="0"/>
    </xf>
    <xf numFmtId="3" fontId="18" fillId="33" borderId="75" xfId="75" applyNumberFormat="1" applyFont="1" applyFill="1" applyBorder="1" applyAlignment="1" applyProtection="1">
      <alignment horizontal="center" vertical="center"/>
      <protection locked="0"/>
    </xf>
    <xf numFmtId="3" fontId="18" fillId="33" borderId="76" xfId="75" applyNumberFormat="1" applyFont="1" applyFill="1" applyBorder="1" applyAlignment="1" applyProtection="1">
      <alignment horizontal="center" vertical="center"/>
      <protection locked="0"/>
    </xf>
    <xf numFmtId="3" fontId="18" fillId="33" borderId="77" xfId="75" applyNumberFormat="1" applyFont="1" applyFill="1" applyBorder="1" applyAlignment="1" applyProtection="1">
      <alignment horizontal="center" vertical="center"/>
      <protection locked="0"/>
    </xf>
    <xf numFmtId="3" fontId="18" fillId="33" borderId="78" xfId="75" applyNumberFormat="1" applyFont="1" applyFill="1" applyBorder="1" applyAlignment="1" applyProtection="1">
      <alignment horizontal="center" vertical="center"/>
      <protection locked="0"/>
    </xf>
    <xf numFmtId="3" fontId="42" fillId="33" borderId="24" xfId="2" applyNumberFormat="1" applyFont="1" applyFill="1" applyBorder="1" applyAlignment="1" applyProtection="1">
      <alignment vertical="center"/>
      <protection locked="0"/>
    </xf>
    <xf numFmtId="1" fontId="42" fillId="33" borderId="27" xfId="71" applyNumberFormat="1" applyFont="1" applyFill="1" applyBorder="1" applyAlignment="1" applyProtection="1">
      <alignment vertical="center"/>
      <protection locked="0"/>
    </xf>
    <xf numFmtId="3" fontId="42" fillId="0" borderId="27" xfId="2" applyNumberFormat="1" applyFont="1" applyBorder="1" applyAlignment="1" applyProtection="1">
      <alignment vertical="center"/>
      <protection locked="0"/>
    </xf>
    <xf numFmtId="164" fontId="42" fillId="33" borderId="27" xfId="71" applyNumberFormat="1" applyFont="1" applyFill="1" applyBorder="1" applyAlignment="1" applyProtection="1">
      <alignment vertical="center"/>
      <protection locked="0"/>
    </xf>
    <xf numFmtId="9" fontId="42" fillId="33" borderId="36" xfId="71" applyFont="1" applyFill="1" applyBorder="1" applyAlignment="1" applyProtection="1">
      <alignment vertical="center" wrapText="1"/>
      <protection locked="0"/>
    </xf>
    <xf numFmtId="9" fontId="42" fillId="33" borderId="35" xfId="71" applyFont="1" applyFill="1" applyBorder="1" applyAlignment="1" applyProtection="1">
      <alignment vertical="center" wrapText="1"/>
      <protection locked="0"/>
    </xf>
    <xf numFmtId="9" fontId="42" fillId="33" borderId="35" xfId="71" applyFont="1" applyFill="1" applyBorder="1" applyAlignment="1" applyProtection="1">
      <alignment horizontal="right" vertical="center" wrapText="1"/>
      <protection locked="0"/>
    </xf>
    <xf numFmtId="9" fontId="42" fillId="33" borderId="38" xfId="71" applyFont="1" applyFill="1" applyBorder="1" applyAlignment="1" applyProtection="1">
      <alignment vertical="center" wrapText="1"/>
      <protection locked="0"/>
    </xf>
    <xf numFmtId="9" fontId="42" fillId="33" borderId="19" xfId="71" applyFont="1" applyFill="1" applyBorder="1" applyAlignment="1" applyProtection="1">
      <alignment vertical="center" wrapText="1"/>
      <protection locked="0"/>
    </xf>
    <xf numFmtId="9" fontId="42" fillId="33" borderId="19" xfId="71" applyFont="1" applyFill="1" applyBorder="1" applyAlignment="1" applyProtection="1">
      <alignment horizontal="right" vertical="center" wrapText="1"/>
      <protection locked="0"/>
    </xf>
    <xf numFmtId="9" fontId="42" fillId="33" borderId="40" xfId="71" applyFont="1" applyFill="1" applyBorder="1" applyAlignment="1" applyProtection="1">
      <alignment vertical="center" wrapText="1"/>
      <protection locked="0"/>
    </xf>
    <xf numFmtId="9" fontId="42" fillId="33" borderId="39" xfId="71" applyFont="1" applyFill="1" applyBorder="1" applyAlignment="1" applyProtection="1">
      <alignment vertical="center" wrapText="1"/>
      <protection locked="0"/>
    </xf>
    <xf numFmtId="9" fontId="42" fillId="33" borderId="39" xfId="7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Protection="1"/>
    <xf numFmtId="0" fontId="26" fillId="0" borderId="0" xfId="0" applyFont="1" applyProtection="1"/>
    <xf numFmtId="0" fontId="42" fillId="0" borderId="12" xfId="2" applyFont="1" applyBorder="1" applyAlignment="1" applyProtection="1">
      <alignment vertical="center"/>
    </xf>
    <xf numFmtId="0" fontId="42" fillId="0" borderId="13" xfId="2" applyFont="1" applyBorder="1" applyAlignment="1" applyProtection="1">
      <alignment vertical="center"/>
    </xf>
    <xf numFmtId="0" fontId="18" fillId="0" borderId="13" xfId="2" applyFont="1" applyBorder="1" applyAlignment="1" applyProtection="1">
      <alignment vertical="center"/>
    </xf>
    <xf numFmtId="0" fontId="42" fillId="0" borderId="15" xfId="2" applyFont="1" applyBorder="1" applyAlignment="1" applyProtection="1">
      <alignment horizontal="right" vertical="center" wrapText="1"/>
    </xf>
    <xf numFmtId="0" fontId="42" fillId="0" borderId="18" xfId="2" applyFont="1" applyBorder="1" applyAlignment="1" applyProtection="1">
      <alignment horizontal="right" vertical="center" wrapText="1"/>
    </xf>
    <xf numFmtId="0" fontId="42" fillId="0" borderId="74" xfId="2" applyFont="1" applyBorder="1" applyAlignment="1" applyProtection="1">
      <alignment horizontal="right" vertical="center" wrapText="1"/>
    </xf>
    <xf numFmtId="0" fontId="43" fillId="0" borderId="22" xfId="2" applyFont="1" applyBorder="1" applyAlignment="1" applyProtection="1">
      <alignment vertical="center"/>
    </xf>
    <xf numFmtId="0" fontId="42" fillId="0" borderId="23" xfId="2" applyFont="1" applyBorder="1" applyAlignment="1" applyProtection="1">
      <alignment vertical="center"/>
    </xf>
    <xf numFmtId="0" fontId="42" fillId="0" borderId="24" xfId="2" applyFont="1" applyBorder="1" applyAlignment="1" applyProtection="1">
      <alignment vertical="center"/>
    </xf>
    <xf numFmtId="0" fontId="42" fillId="0" borderId="25" xfId="2" applyFont="1" applyBorder="1" applyAlignment="1" applyProtection="1">
      <alignment horizontal="left" vertical="center"/>
    </xf>
    <xf numFmtId="0" fontId="42" fillId="0" borderId="26" xfId="2" applyFont="1" applyBorder="1" applyAlignment="1" applyProtection="1">
      <alignment vertical="center"/>
    </xf>
    <xf numFmtId="0" fontId="42" fillId="0" borderId="27" xfId="2" applyFont="1" applyBorder="1" applyAlignment="1" applyProtection="1">
      <alignment vertical="center"/>
    </xf>
    <xf numFmtId="0" fontId="42" fillId="0" borderId="27" xfId="2" applyFont="1" applyBorder="1" applyAlignment="1" applyProtection="1">
      <alignment horizontal="right" vertical="center"/>
    </xf>
    <xf numFmtId="0" fontId="42" fillId="0" borderId="28" xfId="2" applyFont="1" applyBorder="1" applyAlignment="1" applyProtection="1">
      <alignment horizontal="left" vertical="center"/>
    </xf>
    <xf numFmtId="3" fontId="42" fillId="0" borderId="24" xfId="2" applyNumberFormat="1" applyFont="1" applyBorder="1" applyAlignment="1" applyProtection="1">
      <alignment horizontal="right" vertical="center"/>
    </xf>
    <xf numFmtId="0" fontId="42" fillId="0" borderId="29" xfId="2" applyFont="1" applyBorder="1" applyAlignment="1" applyProtection="1">
      <alignment vertical="center"/>
    </xf>
    <xf numFmtId="0" fontId="42" fillId="0" borderId="30" xfId="2" applyFont="1" applyBorder="1" applyAlignment="1" applyProtection="1">
      <alignment vertical="center"/>
    </xf>
    <xf numFmtId="0" fontId="42" fillId="0" borderId="30" xfId="2" applyFont="1" applyBorder="1" applyAlignment="1" applyProtection="1">
      <alignment horizontal="right" vertical="center"/>
    </xf>
    <xf numFmtId="0" fontId="42" fillId="0" borderId="31" xfId="2" applyFont="1" applyBorder="1" applyAlignment="1" applyProtection="1">
      <alignment horizontal="left" vertical="center"/>
    </xf>
    <xf numFmtId="0" fontId="42" fillId="0" borderId="32" xfId="2" applyFont="1" applyBorder="1" applyAlignment="1" applyProtection="1">
      <alignment vertical="center"/>
    </xf>
    <xf numFmtId="0" fontId="42" fillId="0" borderId="0" xfId="2" applyFont="1" applyBorder="1" applyAlignment="1" applyProtection="1">
      <alignment vertical="center" wrapText="1"/>
    </xf>
    <xf numFmtId="0" fontId="42" fillId="0" borderId="33" xfId="2" applyFont="1" applyBorder="1" applyAlignment="1" applyProtection="1">
      <alignment horizontal="right" vertical="center" wrapText="1"/>
    </xf>
    <xf numFmtId="0" fontId="42" fillId="0" borderId="34" xfId="2" applyFont="1" applyBorder="1" applyAlignment="1" applyProtection="1">
      <alignment vertical="center" wrapText="1"/>
    </xf>
    <xf numFmtId="9" fontId="42" fillId="0" borderId="35" xfId="71" applyFont="1" applyBorder="1" applyAlignment="1" applyProtection="1">
      <alignment horizontal="right" vertical="center" wrapText="1"/>
    </xf>
    <xf numFmtId="3" fontId="42" fillId="0" borderId="37" xfId="2" applyNumberFormat="1" applyFont="1" applyBorder="1" applyAlignment="1" applyProtection="1">
      <alignment horizontal="right" vertical="center" wrapText="1"/>
    </xf>
    <xf numFmtId="1" fontId="42" fillId="0" borderId="19" xfId="71" applyNumberFormat="1" applyFont="1" applyBorder="1" applyAlignment="1" applyProtection="1">
      <alignment vertical="center" wrapText="1"/>
    </xf>
    <xf numFmtId="0" fontId="42" fillId="0" borderId="28" xfId="2" applyFont="1" applyBorder="1" applyAlignment="1" applyProtection="1">
      <alignment horizontal="right" vertical="center" wrapText="1"/>
    </xf>
    <xf numFmtId="1" fontId="42" fillId="0" borderId="39" xfId="71" applyNumberFormat="1" applyFont="1" applyBorder="1" applyAlignment="1" applyProtection="1">
      <alignment vertical="center" wrapText="1"/>
    </xf>
    <xf numFmtId="0" fontId="42" fillId="0" borderId="31" xfId="2" applyFont="1" applyBorder="1" applyAlignment="1" applyProtection="1">
      <alignment horizontal="right" vertical="center" wrapText="1"/>
    </xf>
    <xf numFmtId="0" fontId="42" fillId="0" borderId="41" xfId="2" applyFont="1" applyBorder="1" applyAlignment="1" applyProtection="1">
      <alignment vertical="center"/>
    </xf>
    <xf numFmtId="0" fontId="42" fillId="0" borderId="42" xfId="2" applyFont="1" applyBorder="1" applyAlignment="1" applyProtection="1">
      <alignment vertical="center" wrapText="1"/>
    </xf>
    <xf numFmtId="0" fontId="42" fillId="0" borderId="43" xfId="2" applyFont="1" applyBorder="1" applyAlignment="1" applyProtection="1">
      <alignment horizontal="right" vertical="center" wrapText="1"/>
    </xf>
    <xf numFmtId="9" fontId="42" fillId="0" borderId="44" xfId="71" applyFont="1" applyBorder="1" applyAlignment="1" applyProtection="1">
      <alignment horizontal="right" vertical="center" wrapText="1"/>
    </xf>
    <xf numFmtId="1" fontId="42" fillId="0" borderId="45" xfId="71" applyNumberFormat="1" applyFont="1" applyBorder="1" applyAlignment="1" applyProtection="1">
      <alignment vertical="center" wrapText="1"/>
    </xf>
    <xf numFmtId="1" fontId="42" fillId="0" borderId="46" xfId="71" applyNumberFormat="1" applyFont="1" applyBorder="1" applyAlignment="1" applyProtection="1">
      <alignment vertical="center" wrapText="1"/>
    </xf>
    <xf numFmtId="3" fontId="42" fillId="0" borderId="42" xfId="2" applyNumberFormat="1" applyFont="1" applyBorder="1" applyAlignment="1" applyProtection="1">
      <alignment horizontal="right" vertical="center" wrapText="1"/>
    </xf>
    <xf numFmtId="0" fontId="18" fillId="0" borderId="32" xfId="2" applyFont="1" applyFill="1" applyBorder="1" applyProtection="1"/>
    <xf numFmtId="0" fontId="18" fillId="0" borderId="13" xfId="2" applyFont="1" applyFill="1" applyBorder="1" applyProtection="1"/>
    <xf numFmtId="0" fontId="42" fillId="0" borderId="13" xfId="2" applyFont="1" applyFill="1" applyBorder="1" applyAlignment="1" applyProtection="1">
      <alignment horizontal="right" vertical="center"/>
    </xf>
    <xf numFmtId="0" fontId="18" fillId="35" borderId="52" xfId="2" applyFont="1" applyFill="1" applyBorder="1" applyProtection="1"/>
    <xf numFmtId="0" fontId="18" fillId="35" borderId="0" xfId="2" applyFont="1" applyFill="1" applyBorder="1" applyProtection="1"/>
    <xf numFmtId="0" fontId="43" fillId="35" borderId="66" xfId="2" applyFont="1" applyFill="1" applyBorder="1" applyAlignment="1" applyProtection="1">
      <alignment horizontal="right" vertical="center"/>
    </xf>
    <xf numFmtId="0" fontId="18" fillId="35" borderId="67" xfId="2" applyFont="1" applyFill="1" applyBorder="1" applyProtection="1"/>
    <xf numFmtId="0" fontId="18" fillId="35" borderId="68" xfId="2" applyFont="1" applyFill="1" applyBorder="1" applyProtection="1"/>
    <xf numFmtId="0" fontId="43" fillId="35" borderId="48" xfId="2" applyFont="1" applyFill="1" applyBorder="1" applyAlignment="1" applyProtection="1">
      <alignment horizontal="right" vertical="center"/>
    </xf>
    <xf numFmtId="0" fontId="21" fillId="0" borderId="14" xfId="2" applyFont="1" applyBorder="1" applyAlignment="1" applyProtection="1">
      <alignment horizontal="right" vertical="top" wrapText="1"/>
    </xf>
    <xf numFmtId="0" fontId="26" fillId="0" borderId="0" xfId="0" applyFont="1" applyFill="1" applyProtection="1"/>
    <xf numFmtId="0" fontId="42" fillId="33" borderId="17" xfId="2" applyFont="1" applyFill="1" applyBorder="1" applyAlignment="1" applyProtection="1">
      <alignment horizontal="right" vertical="center" wrapText="1"/>
      <protection locked="0"/>
    </xf>
    <xf numFmtId="11" fontId="42" fillId="33" borderId="21" xfId="2" applyNumberFormat="1" applyFont="1" applyFill="1" applyBorder="1" applyAlignment="1" applyProtection="1">
      <alignment horizontal="right" vertical="center" wrapText="1"/>
      <protection locked="0"/>
    </xf>
    <xf numFmtId="11" fontId="42" fillId="33" borderId="76" xfId="2" applyNumberFormat="1" applyFont="1" applyFill="1" applyBorder="1" applyAlignment="1" applyProtection="1">
      <alignment horizontal="right" vertical="center" wrapText="1"/>
      <protection locked="0"/>
    </xf>
    <xf numFmtId="3" fontId="42" fillId="34" borderId="30" xfId="71" applyNumberFormat="1" applyFont="1" applyFill="1" applyBorder="1" applyAlignment="1" applyProtection="1">
      <alignment vertical="center"/>
      <protection hidden="1"/>
    </xf>
    <xf numFmtId="3" fontId="42" fillId="0" borderId="27" xfId="2" applyNumberFormat="1" applyFont="1" applyBorder="1" applyAlignment="1" applyProtection="1">
      <alignment vertical="center"/>
      <protection hidden="1"/>
    </xf>
    <xf numFmtId="3" fontId="42" fillId="0" borderId="36" xfId="2" applyNumberFormat="1" applyFont="1" applyBorder="1" applyAlignment="1" applyProtection="1">
      <alignment vertical="center" wrapText="1"/>
      <protection hidden="1"/>
    </xf>
    <xf numFmtId="3" fontId="42" fillId="0" borderId="35" xfId="2" applyNumberFormat="1" applyFont="1" applyBorder="1" applyAlignment="1" applyProtection="1">
      <alignment vertical="center" wrapText="1"/>
      <protection hidden="1"/>
    </xf>
    <xf numFmtId="3" fontId="42" fillId="0" borderId="37" xfId="2" applyNumberFormat="1" applyFont="1" applyBorder="1" applyAlignment="1" applyProtection="1">
      <alignment horizontal="right" vertical="center" wrapText="1"/>
      <protection hidden="1"/>
    </xf>
    <xf numFmtId="3" fontId="42" fillId="0" borderId="38" xfId="2" applyNumberFormat="1" applyFont="1" applyBorder="1" applyAlignment="1" applyProtection="1">
      <alignment vertical="center" wrapText="1"/>
      <protection hidden="1"/>
    </xf>
    <xf numFmtId="3" fontId="42" fillId="0" borderId="19" xfId="2" applyNumberFormat="1" applyFont="1" applyBorder="1" applyAlignment="1" applyProtection="1">
      <alignment vertical="center" wrapText="1"/>
      <protection hidden="1"/>
    </xf>
    <xf numFmtId="3" fontId="42" fillId="0" borderId="82" xfId="2" applyNumberFormat="1" applyFont="1" applyBorder="1" applyAlignment="1" applyProtection="1">
      <alignment horizontal="right" vertical="center" wrapText="1"/>
      <protection hidden="1"/>
    </xf>
    <xf numFmtId="3" fontId="42" fillId="0" borderId="40" xfId="2" applyNumberFormat="1" applyFont="1" applyBorder="1" applyAlignment="1" applyProtection="1">
      <alignment vertical="center" wrapText="1"/>
      <protection hidden="1"/>
    </xf>
    <xf numFmtId="3" fontId="42" fillId="0" borderId="39" xfId="2" applyNumberFormat="1" applyFont="1" applyBorder="1" applyAlignment="1" applyProtection="1">
      <alignment vertical="center" wrapText="1"/>
      <protection hidden="1"/>
    </xf>
    <xf numFmtId="3" fontId="42" fillId="0" borderId="83" xfId="2" applyNumberFormat="1" applyFont="1" applyBorder="1" applyAlignment="1" applyProtection="1">
      <alignment horizontal="right" vertical="center" wrapText="1"/>
      <protection hidden="1"/>
    </xf>
    <xf numFmtId="3" fontId="42" fillId="0" borderId="64" xfId="2" applyNumberFormat="1" applyFont="1" applyBorder="1" applyAlignment="1" applyProtection="1">
      <alignment vertical="center" wrapText="1"/>
      <protection hidden="1"/>
    </xf>
    <xf numFmtId="3" fontId="42" fillId="36" borderId="65" xfId="2" applyNumberFormat="1" applyFont="1" applyFill="1" applyBorder="1" applyAlignment="1" applyProtection="1">
      <alignment horizontal="right" vertical="center" wrapText="1"/>
      <protection hidden="1"/>
    </xf>
    <xf numFmtId="4" fontId="42" fillId="34" borderId="71" xfId="2" applyNumberFormat="1" applyFont="1" applyFill="1" applyBorder="1" applyAlignment="1" applyProtection="1">
      <alignment horizontal="right" vertical="center" wrapText="1"/>
      <protection hidden="1"/>
    </xf>
    <xf numFmtId="4" fontId="43" fillId="0" borderId="69" xfId="2" applyNumberFormat="1" applyFont="1" applyFill="1" applyBorder="1" applyAlignment="1" applyProtection="1">
      <alignment horizontal="right" vertical="center" wrapText="1"/>
      <protection hidden="1"/>
    </xf>
    <xf numFmtId="4" fontId="24" fillId="0" borderId="70" xfId="2" applyNumberFormat="1" applyFont="1" applyFill="1" applyBorder="1" applyAlignment="1" applyProtection="1">
      <alignment horizontal="right" vertical="center" wrapText="1"/>
      <protection hidden="1"/>
    </xf>
    <xf numFmtId="164" fontId="42" fillId="0" borderId="30" xfId="71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26" fillId="33" borderId="80" xfId="0" applyFont="1" applyFill="1" applyBorder="1" applyAlignment="1" applyProtection="1">
      <alignment horizontal="left"/>
      <protection locked="0"/>
    </xf>
    <xf numFmtId="0" fontId="26" fillId="33" borderId="81" xfId="0" applyFont="1" applyFill="1" applyBorder="1" applyAlignment="1" applyProtection="1">
      <alignment horizontal="left"/>
      <protection locked="0"/>
    </xf>
    <xf numFmtId="0" fontId="44" fillId="37" borderId="62" xfId="2" applyFont="1" applyFill="1" applyBorder="1" applyAlignment="1" applyProtection="1">
      <alignment horizontal="left" vertical="center"/>
      <protection locked="0"/>
    </xf>
    <xf numFmtId="0" fontId="44" fillId="37" borderId="63" xfId="2" applyFont="1" applyFill="1" applyBorder="1" applyAlignment="1" applyProtection="1">
      <alignment horizontal="left" vertical="center"/>
      <protection locked="0"/>
    </xf>
    <xf numFmtId="0" fontId="42" fillId="0" borderId="51" xfId="2" applyFont="1" applyBorder="1" applyAlignment="1" applyProtection="1">
      <alignment horizontal="right" vertical="center" wrapText="1"/>
    </xf>
    <xf numFmtId="0" fontId="42" fillId="0" borderId="47" xfId="2" applyFont="1" applyBorder="1" applyAlignment="1" applyProtection="1">
      <alignment horizontal="right" vertical="center" wrapText="1"/>
    </xf>
    <xf numFmtId="0" fontId="42" fillId="0" borderId="52" xfId="2" applyFont="1" applyBorder="1" applyAlignment="1" applyProtection="1">
      <alignment horizontal="right" vertical="center" wrapText="1"/>
    </xf>
    <xf numFmtId="0" fontId="42" fillId="0" borderId="0" xfId="2" applyFont="1" applyBorder="1" applyAlignment="1" applyProtection="1">
      <alignment horizontal="right" vertical="center" wrapText="1"/>
    </xf>
    <xf numFmtId="0" fontId="42" fillId="0" borderId="53" xfId="2" applyFont="1" applyBorder="1" applyAlignment="1" applyProtection="1">
      <alignment horizontal="right" vertical="center" wrapText="1"/>
    </xf>
    <xf numFmtId="0" fontId="42" fillId="0" borderId="54" xfId="2" applyFont="1" applyBorder="1" applyAlignment="1" applyProtection="1">
      <alignment horizontal="right" vertical="center" wrapText="1"/>
    </xf>
    <xf numFmtId="0" fontId="42" fillId="0" borderId="49" xfId="2" applyFont="1" applyBorder="1" applyAlignment="1" applyProtection="1">
      <alignment horizontal="right" vertical="center" wrapText="1"/>
    </xf>
    <xf numFmtId="0" fontId="42" fillId="0" borderId="50" xfId="2" applyFont="1" applyBorder="1" applyAlignment="1" applyProtection="1">
      <alignment horizontal="right" vertical="center" wrapText="1"/>
    </xf>
    <xf numFmtId="0" fontId="42" fillId="0" borderId="57" xfId="2" applyFont="1" applyBorder="1" applyAlignment="1" applyProtection="1">
      <alignment horizontal="right" vertical="top" wrapText="1"/>
    </xf>
    <xf numFmtId="0" fontId="42" fillId="0" borderId="58" xfId="2" applyFont="1" applyBorder="1" applyAlignment="1" applyProtection="1">
      <alignment horizontal="right" vertical="top" wrapText="1"/>
    </xf>
    <xf numFmtId="0" fontId="24" fillId="33" borderId="55" xfId="2" applyFont="1" applyFill="1" applyBorder="1" applyAlignment="1" applyProtection="1">
      <alignment horizontal="left" vertical="center"/>
      <protection locked="0"/>
    </xf>
    <xf numFmtId="0" fontId="24" fillId="33" borderId="13" xfId="2" applyFont="1" applyFill="1" applyBorder="1" applyAlignment="1" applyProtection="1">
      <alignment horizontal="left" vertical="center"/>
      <protection locked="0"/>
    </xf>
    <xf numFmtId="0" fontId="24" fillId="33" borderId="56" xfId="2" applyFont="1" applyFill="1" applyBorder="1" applyAlignment="1" applyProtection="1">
      <alignment horizontal="left" vertical="center"/>
      <protection locked="0"/>
    </xf>
    <xf numFmtId="0" fontId="42" fillId="0" borderId="60" xfId="2" applyFont="1" applyBorder="1" applyAlignment="1" applyProtection="1">
      <alignment horizontal="right" vertical="top" wrapText="1"/>
    </xf>
    <xf numFmtId="0" fontId="42" fillId="0" borderId="61" xfId="2" applyFont="1" applyBorder="1" applyAlignment="1" applyProtection="1">
      <alignment horizontal="right" vertical="top" wrapText="1"/>
    </xf>
    <xf numFmtId="0" fontId="21" fillId="0" borderId="84" xfId="2" applyFont="1" applyBorder="1" applyAlignment="1" applyProtection="1">
      <alignment horizontal="left" vertical="top" wrapText="1"/>
    </xf>
    <xf numFmtId="0" fontId="21" fillId="0" borderId="79" xfId="2" applyFont="1" applyBorder="1" applyAlignment="1" applyProtection="1">
      <alignment horizontal="left" vertical="top" wrapText="1"/>
    </xf>
    <xf numFmtId="0" fontId="21" fillId="0" borderId="85" xfId="2" applyFont="1" applyBorder="1" applyAlignment="1" applyProtection="1">
      <alignment horizontal="left" vertical="top" wrapText="1"/>
    </xf>
    <xf numFmtId="0" fontId="21" fillId="0" borderId="59" xfId="2" applyFont="1" applyBorder="1" applyAlignment="1" applyProtection="1">
      <alignment horizontal="right" vertical="top" wrapText="1"/>
    </xf>
    <xf numFmtId="0" fontId="21" fillId="0" borderId="14" xfId="2" applyFont="1" applyBorder="1" applyAlignment="1" applyProtection="1">
      <alignment horizontal="right" vertical="top" wrapText="1"/>
    </xf>
  </cellXfs>
  <cellStyles count="90">
    <cellStyle name="20% - Akzent1 2" xfId="3"/>
    <cellStyle name="20% - Akzent1 3" xfId="4"/>
    <cellStyle name="20% - Akzent2 2" xfId="5"/>
    <cellStyle name="20% - Akzent2 3" xfId="6"/>
    <cellStyle name="20% - Akzent3 2" xfId="7"/>
    <cellStyle name="20% - Akzent3 3" xfId="8"/>
    <cellStyle name="20% - Akzent4 2" xfId="9"/>
    <cellStyle name="20% - Akzent4 3" xfId="10"/>
    <cellStyle name="20% - Akzent5 2" xfId="11"/>
    <cellStyle name="20% - Akzent5 3" xfId="12"/>
    <cellStyle name="20% - Akzent6 2" xfId="13"/>
    <cellStyle name="20% - Akzent6 3" xfId="14"/>
    <cellStyle name="40% - Akzent1 2" xfId="15"/>
    <cellStyle name="40% - Akzent1 3" xfId="16"/>
    <cellStyle name="40% - Akzent2 2" xfId="17"/>
    <cellStyle name="40% - Akzent2 3" xfId="18"/>
    <cellStyle name="40% - Akzent3 2" xfId="19"/>
    <cellStyle name="40% - Akzent3 3" xfId="20"/>
    <cellStyle name="40% - Akzent4 2" xfId="21"/>
    <cellStyle name="40% - Akzent4 3" xfId="22"/>
    <cellStyle name="40% - Akzent5 2" xfId="23"/>
    <cellStyle name="40% - Akzent5 3" xfId="24"/>
    <cellStyle name="40% - Akzent6 2" xfId="25"/>
    <cellStyle name="40% - Akzent6 3" xfId="26"/>
    <cellStyle name="60% - Akzent1 2" xfId="27"/>
    <cellStyle name="60% - Akzent1 3" xfId="28"/>
    <cellStyle name="60% - Akzent2 2" xfId="29"/>
    <cellStyle name="60% - Akzent2 3" xfId="30"/>
    <cellStyle name="60% - Akzent3 2" xfId="31"/>
    <cellStyle name="60% - Akzent3 3" xfId="32"/>
    <cellStyle name="60% - Akzent4 2" xfId="33"/>
    <cellStyle name="60% - Akzent4 3" xfId="34"/>
    <cellStyle name="60% - Akzent5 2" xfId="35"/>
    <cellStyle name="60% - Akzent5 3" xfId="36"/>
    <cellStyle name="60% - Akzent6 2" xfId="37"/>
    <cellStyle name="60% - Akzent6 3" xfId="38"/>
    <cellStyle name="Akzent1 2" xfId="39"/>
    <cellStyle name="Akzent1 3" xfId="40"/>
    <cellStyle name="Akzent2 2" xfId="41"/>
    <cellStyle name="Akzent2 3" xfId="42"/>
    <cellStyle name="Akzent3 2" xfId="43"/>
    <cellStyle name="Akzent3 3" xfId="44"/>
    <cellStyle name="Akzent4 2" xfId="45"/>
    <cellStyle name="Akzent4 3" xfId="46"/>
    <cellStyle name="Akzent5 2" xfId="47"/>
    <cellStyle name="Akzent5 3" xfId="48"/>
    <cellStyle name="Akzent6 2" xfId="49"/>
    <cellStyle name="Akzent6 3" xfId="50"/>
    <cellStyle name="Ausgabe 2" xfId="51"/>
    <cellStyle name="Ausgabe 3" xfId="52"/>
    <cellStyle name="Berechnung 2" xfId="53"/>
    <cellStyle name="Berechnung 3" xfId="54"/>
    <cellStyle name="Eingabe 2" xfId="55"/>
    <cellStyle name="Eingabe 3" xfId="56"/>
    <cellStyle name="Ergebnis 2" xfId="57"/>
    <cellStyle name="Ergebnis 3" xfId="58"/>
    <cellStyle name="Erklärender Text 2" xfId="59"/>
    <cellStyle name="Erklärender Text 3" xfId="60"/>
    <cellStyle name="Gut 2" xfId="61"/>
    <cellStyle name="Gut 3" xfId="62"/>
    <cellStyle name="Neutral 2" xfId="63"/>
    <cellStyle name="Neutral 3" xfId="64"/>
    <cellStyle name="Normal" xfId="0" builtinId="0"/>
    <cellStyle name="Notiz 2" xfId="65"/>
    <cellStyle name="Notiz 3" xfId="66"/>
    <cellStyle name="Notiz 4" xfId="67"/>
    <cellStyle name="Notiz 5" xfId="68"/>
    <cellStyle name="Notiz 6" xfId="69"/>
    <cellStyle name="Notiz 7" xfId="70"/>
    <cellStyle name="Prozent 2" xfId="71"/>
    <cellStyle name="Schlecht 2" xfId="72"/>
    <cellStyle name="Schlecht 3" xfId="73"/>
    <cellStyle name="Standard 2" xfId="74"/>
    <cellStyle name="Standard 3" xfId="75"/>
    <cellStyle name="Standard 4" xfId="2"/>
    <cellStyle name="Titre" xfId="1" builtinId="15" customBuiltin="1"/>
    <cellStyle name="Überschrift 1 2" xfId="76"/>
    <cellStyle name="Überschrift 1 3" xfId="77"/>
    <cellStyle name="Überschrift 2 2" xfId="78"/>
    <cellStyle name="Überschrift 2 3" xfId="79"/>
    <cellStyle name="Überschrift 3 2" xfId="80"/>
    <cellStyle name="Überschrift 3 3" xfId="81"/>
    <cellStyle name="Überschrift 4 2" xfId="82"/>
    <cellStyle name="Überschrift 4 3" xfId="83"/>
    <cellStyle name="Verknüpfte Zelle 2" xfId="84"/>
    <cellStyle name="Verknüpfte Zelle 3" xfId="85"/>
    <cellStyle name="Warnender Text 2" xfId="86"/>
    <cellStyle name="Warnender Text 3" xfId="87"/>
    <cellStyle name="Zelle überprüfen 2" xfId="88"/>
    <cellStyle name="Zelle überprüfen 3" xfId="89"/>
  </cellStyles>
  <dxfs count="3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FF000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view="pageLayout" topLeftCell="A28" zoomScaleNormal="100" workbookViewId="0"/>
  </sheetViews>
  <sheetFormatPr baseColWidth="10" defaultRowHeight="14.25" x14ac:dyDescent="0.2"/>
  <cols>
    <col min="1" max="1" width="3.5703125" style="1" customWidth="1"/>
    <col min="2" max="6" width="11.42578125" style="1"/>
    <col min="7" max="7" width="18.85546875" style="1" customWidth="1"/>
    <col min="8" max="16384" width="11.42578125" style="1"/>
  </cols>
  <sheetData>
    <row r="1" spans="1:7" ht="23.25" x14ac:dyDescent="0.35">
      <c r="A1" s="2" t="s">
        <v>39</v>
      </c>
    </row>
    <row r="3" spans="1:7" ht="30" customHeight="1" x14ac:dyDescent="0.2">
      <c r="A3" s="105" t="s">
        <v>47</v>
      </c>
      <c r="B3" s="105"/>
      <c r="C3" s="105"/>
      <c r="D3" s="105"/>
      <c r="E3" s="105"/>
      <c r="F3" s="105"/>
      <c r="G3" s="105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5" t="s">
        <v>40</v>
      </c>
      <c r="B5" s="3"/>
      <c r="C5" s="3"/>
      <c r="D5" s="3"/>
      <c r="E5" s="3"/>
      <c r="F5" s="3"/>
      <c r="G5" s="3"/>
    </row>
    <row r="6" spans="1:7" ht="30" customHeight="1" x14ac:dyDescent="0.2">
      <c r="A6" s="6" t="s">
        <v>41</v>
      </c>
      <c r="B6" s="105" t="s">
        <v>42</v>
      </c>
      <c r="C6" s="105"/>
      <c r="D6" s="105"/>
      <c r="E6" s="105"/>
      <c r="F6" s="105"/>
      <c r="G6" s="105"/>
    </row>
    <row r="7" spans="1:7" ht="41.25" customHeight="1" x14ac:dyDescent="0.2">
      <c r="A7" s="6" t="s">
        <v>43</v>
      </c>
      <c r="B7" s="105" t="s">
        <v>49</v>
      </c>
      <c r="C7" s="105"/>
      <c r="D7" s="105"/>
      <c r="E7" s="105"/>
      <c r="F7" s="105"/>
      <c r="G7" s="105"/>
    </row>
    <row r="8" spans="1:7" ht="30.75" customHeight="1" x14ac:dyDescent="0.2">
      <c r="A8" s="6" t="s">
        <v>44</v>
      </c>
      <c r="B8" s="105" t="s">
        <v>48</v>
      </c>
      <c r="C8" s="105"/>
      <c r="D8" s="105"/>
      <c r="E8" s="105"/>
      <c r="F8" s="105"/>
      <c r="G8" s="105"/>
    </row>
    <row r="9" spans="1:7" x14ac:dyDescent="0.2">
      <c r="A9" s="4" t="s">
        <v>45</v>
      </c>
      <c r="B9" s="3" t="s">
        <v>46</v>
      </c>
      <c r="C9" s="3"/>
      <c r="D9" s="3"/>
      <c r="E9" s="3"/>
      <c r="F9" s="3"/>
      <c r="G9" s="3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/>
      <c r="B12" s="3"/>
      <c r="C12" s="3"/>
      <c r="D12" s="3"/>
      <c r="E12" s="3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x14ac:dyDescent="0.2">
      <c r="A14" s="3"/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/>
      <c r="B16" s="3"/>
      <c r="C16" s="3"/>
      <c r="D16" s="3"/>
      <c r="E16" s="3"/>
      <c r="F16" s="3"/>
      <c r="G16" s="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/>
      <c r="B19" s="3"/>
      <c r="C19" s="3"/>
      <c r="D19" s="3"/>
      <c r="E19" s="3"/>
      <c r="F19" s="3"/>
      <c r="G19" s="3"/>
    </row>
    <row r="20" spans="1:7" x14ac:dyDescent="0.2">
      <c r="A20" s="3"/>
      <c r="B20" s="3"/>
      <c r="C20" s="3"/>
      <c r="D20" s="3"/>
      <c r="E20" s="3"/>
      <c r="F20" s="3"/>
      <c r="G20" s="3"/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"/>
      <c r="B23" s="3"/>
      <c r="C23" s="3"/>
      <c r="D23" s="3"/>
      <c r="E23" s="3"/>
      <c r="F23" s="3"/>
      <c r="G23" s="3"/>
    </row>
  </sheetData>
  <sheetProtection password="CADA" sheet="1" objects="1" scenarios="1" selectLockedCells="1"/>
  <mergeCells count="4">
    <mergeCell ref="A3:G3"/>
    <mergeCell ref="B6:G6"/>
    <mergeCell ref="B7:G7"/>
    <mergeCell ref="B8:G8"/>
  </mergeCells>
  <pageMargins left="0.98958333333333337" right="0.98958333333333337" top="0.98958333333333337" bottom="0.78740157499999996" header="0.39583333333333331" footer="0.59375"/>
  <pageSetup paperSize="9" orientation="portrait" r:id="rId1"/>
  <headerFooter>
    <oddHeader>&amp;L&amp;"Arial,Fett"&amp;8ASTRA 89004 &amp;"Arial,Standard" I  Management von Naturgefahren auf den Nationalstrassen&amp;R&amp;"Arial,Standard"&amp;8Formular Kostenwirksamkeit</oddHeader>
    <oddFooter>&amp;L&amp;"Arial,Standard"&amp;8Ausgabe 2014  I  V1.10&amp;R&amp;"Arial,Standard"&amp;8&amp;P</oddFooter>
  </headerFooter>
  <ignoredErrors>
    <ignoredError sqref="A6:A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view="pageLayout" topLeftCell="A55" zoomScaleNormal="100" workbookViewId="0"/>
  </sheetViews>
  <sheetFormatPr baseColWidth="10" defaultRowHeight="14.25" x14ac:dyDescent="0.2"/>
  <cols>
    <col min="1" max="9" width="14.7109375" style="37" customWidth="1"/>
    <col min="10" max="10" width="17.5703125" style="37" customWidth="1"/>
    <col min="11" max="16384" width="11.42578125" style="37"/>
  </cols>
  <sheetData>
    <row r="1" spans="1:9" ht="19.5" customHeight="1" x14ac:dyDescent="0.25">
      <c r="A1" s="36" t="s">
        <v>37</v>
      </c>
      <c r="E1" s="7" t="s">
        <v>38</v>
      </c>
      <c r="F1" s="37" t="s">
        <v>52</v>
      </c>
      <c r="G1" s="106"/>
      <c r="H1" s="106"/>
      <c r="I1" s="106"/>
    </row>
    <row r="2" spans="1:9" ht="19.5" customHeight="1" x14ac:dyDescent="0.25">
      <c r="A2" s="36"/>
      <c r="E2" s="84"/>
      <c r="F2" s="37" t="s">
        <v>53</v>
      </c>
      <c r="G2" s="107"/>
      <c r="H2" s="107"/>
      <c r="I2" s="107"/>
    </row>
    <row r="3" spans="1:9" ht="19.5" customHeight="1" x14ac:dyDescent="0.25">
      <c r="A3" s="36"/>
      <c r="E3" s="84"/>
      <c r="F3" s="37" t="s">
        <v>51</v>
      </c>
      <c r="G3" s="107"/>
      <c r="H3" s="107"/>
      <c r="I3" s="107"/>
    </row>
    <row r="4" spans="1:9" ht="19.5" customHeight="1" thickBot="1" x14ac:dyDescent="0.25"/>
    <row r="5" spans="1:9" x14ac:dyDescent="0.2">
      <c r="A5" s="38" t="s">
        <v>0</v>
      </c>
      <c r="B5" s="39"/>
      <c r="C5" s="40"/>
      <c r="D5" s="40"/>
      <c r="E5" s="120" t="s">
        <v>30</v>
      </c>
      <c r="F5" s="121"/>
      <c r="G5" s="121"/>
      <c r="H5" s="121"/>
      <c r="I5" s="122"/>
    </row>
    <row r="6" spans="1:9" x14ac:dyDescent="0.2">
      <c r="A6" s="123" t="s">
        <v>1</v>
      </c>
      <c r="B6" s="125" t="s">
        <v>2</v>
      </c>
      <c r="C6" s="126"/>
      <c r="D6" s="126"/>
      <c r="E6" s="127"/>
      <c r="F6" s="128" t="s">
        <v>31</v>
      </c>
      <c r="G6" s="128" t="s">
        <v>32</v>
      </c>
      <c r="H6" s="128" t="s">
        <v>33</v>
      </c>
      <c r="I6" s="118" t="s">
        <v>34</v>
      </c>
    </row>
    <row r="7" spans="1:9" ht="38.25" x14ac:dyDescent="0.2">
      <c r="A7" s="124"/>
      <c r="B7" s="83" t="s">
        <v>6</v>
      </c>
      <c r="C7" s="83" t="s">
        <v>7</v>
      </c>
      <c r="D7" s="83" t="s">
        <v>8</v>
      </c>
      <c r="E7" s="83" t="s">
        <v>9</v>
      </c>
      <c r="F7" s="129"/>
      <c r="G7" s="129"/>
      <c r="H7" s="129"/>
      <c r="I7" s="119"/>
    </row>
    <row r="8" spans="1:9" x14ac:dyDescent="0.2">
      <c r="A8" s="41" t="s">
        <v>10</v>
      </c>
      <c r="B8" s="85"/>
      <c r="C8" s="8"/>
      <c r="D8" s="8"/>
      <c r="E8" s="9"/>
      <c r="F8" s="10"/>
      <c r="G8" s="11"/>
      <c r="H8" s="11"/>
      <c r="I8" s="12"/>
    </row>
    <row r="9" spans="1:9" x14ac:dyDescent="0.2">
      <c r="A9" s="42">
        <v>30</v>
      </c>
      <c r="B9" s="86"/>
      <c r="C9" s="13"/>
      <c r="D9" s="13"/>
      <c r="E9" s="14"/>
      <c r="F9" s="15"/>
      <c r="G9" s="16"/>
      <c r="H9" s="16"/>
      <c r="I9" s="17"/>
    </row>
    <row r="10" spans="1:9" x14ac:dyDescent="0.2">
      <c r="A10" s="42">
        <v>100</v>
      </c>
      <c r="B10" s="86"/>
      <c r="C10" s="13"/>
      <c r="D10" s="13"/>
      <c r="E10" s="14"/>
      <c r="F10" s="15"/>
      <c r="G10" s="16"/>
      <c r="H10" s="16"/>
      <c r="I10" s="17"/>
    </row>
    <row r="11" spans="1:9" x14ac:dyDescent="0.2">
      <c r="A11" s="42">
        <v>300</v>
      </c>
      <c r="B11" s="86"/>
      <c r="C11" s="13"/>
      <c r="D11" s="13"/>
      <c r="E11" s="14"/>
      <c r="F11" s="15"/>
      <c r="G11" s="16"/>
      <c r="H11" s="16"/>
      <c r="I11" s="17"/>
    </row>
    <row r="12" spans="1:9" ht="15" thickBot="1" x14ac:dyDescent="0.25">
      <c r="A12" s="43" t="s">
        <v>11</v>
      </c>
      <c r="B12" s="87"/>
      <c r="C12" s="18"/>
      <c r="D12" s="18"/>
      <c r="E12" s="19"/>
      <c r="F12" s="20"/>
      <c r="G12" s="21"/>
      <c r="H12" s="21"/>
      <c r="I12" s="22"/>
    </row>
    <row r="13" spans="1:9" ht="15" thickTop="1" x14ac:dyDescent="0.2">
      <c r="A13" s="44" t="s">
        <v>12</v>
      </c>
      <c r="B13" s="108"/>
      <c r="C13" s="108"/>
      <c r="D13" s="108"/>
      <c r="E13" s="108"/>
      <c r="F13" s="108"/>
      <c r="G13" s="108"/>
      <c r="H13" s="108"/>
      <c r="I13" s="109"/>
    </row>
    <row r="14" spans="1:9" ht="15.75" x14ac:dyDescent="0.2">
      <c r="A14" s="45" t="s">
        <v>35</v>
      </c>
      <c r="B14" s="46"/>
      <c r="C14" s="46"/>
      <c r="D14" s="46"/>
      <c r="E14" s="46"/>
      <c r="F14" s="46"/>
      <c r="G14" s="46"/>
      <c r="H14" s="23">
        <v>0</v>
      </c>
      <c r="I14" s="47" t="s">
        <v>13</v>
      </c>
    </row>
    <row r="15" spans="1:9" x14ac:dyDescent="0.2">
      <c r="A15" s="48" t="s">
        <v>14</v>
      </c>
      <c r="B15" s="46"/>
      <c r="C15" s="46"/>
      <c r="D15" s="24">
        <v>0</v>
      </c>
      <c r="E15" s="49" t="s">
        <v>15</v>
      </c>
      <c r="F15" s="49"/>
      <c r="G15" s="50" t="s">
        <v>16</v>
      </c>
      <c r="H15" s="25">
        <v>0</v>
      </c>
      <c r="I15" s="51" t="s">
        <v>13</v>
      </c>
    </row>
    <row r="16" spans="1:9" ht="15.75" x14ac:dyDescent="0.2">
      <c r="A16" s="48" t="s">
        <v>17</v>
      </c>
      <c r="B16" s="49"/>
      <c r="C16" s="49"/>
      <c r="D16" s="26">
        <v>0</v>
      </c>
      <c r="E16" s="49" t="s">
        <v>18</v>
      </c>
      <c r="F16" s="49"/>
      <c r="G16" s="52"/>
      <c r="H16" s="89">
        <f>H14*D16</f>
        <v>0</v>
      </c>
      <c r="I16" s="51" t="s">
        <v>19</v>
      </c>
    </row>
    <row r="17" spans="1:9" ht="15.75" x14ac:dyDescent="0.2">
      <c r="A17" s="48" t="s">
        <v>50</v>
      </c>
      <c r="B17" s="49"/>
      <c r="C17" s="49"/>
      <c r="D17" s="26">
        <v>0</v>
      </c>
      <c r="E17" s="49" t="s">
        <v>18</v>
      </c>
      <c r="F17" s="49"/>
      <c r="G17" s="52"/>
      <c r="H17" s="89">
        <f>H14*D17</f>
        <v>0</v>
      </c>
      <c r="I17" s="51" t="s">
        <v>19</v>
      </c>
    </row>
    <row r="18" spans="1:9" ht="15" thickBot="1" x14ac:dyDescent="0.25">
      <c r="A18" s="53" t="s">
        <v>20</v>
      </c>
      <c r="B18" s="54"/>
      <c r="C18" s="54"/>
      <c r="D18" s="104">
        <v>0.02</v>
      </c>
      <c r="E18" s="54" t="s">
        <v>21</v>
      </c>
      <c r="F18" s="54"/>
      <c r="G18" s="55" t="s">
        <v>22</v>
      </c>
      <c r="H18" s="88" t="e">
        <f>H16+H17+(H14-H15)/D15+(H14+H15)*D18/2</f>
        <v>#DIV/0!</v>
      </c>
      <c r="I18" s="56" t="s">
        <v>19</v>
      </c>
    </row>
    <row r="19" spans="1:9" ht="38.25" x14ac:dyDescent="0.2">
      <c r="A19" s="57" t="s">
        <v>23</v>
      </c>
      <c r="B19" s="58"/>
      <c r="C19" s="58"/>
      <c r="D19" s="58"/>
      <c r="E19" s="59" t="s">
        <v>2</v>
      </c>
      <c r="F19" s="59" t="s">
        <v>3</v>
      </c>
      <c r="G19" s="59" t="s">
        <v>4</v>
      </c>
      <c r="H19" s="59" t="s">
        <v>5</v>
      </c>
      <c r="I19" s="60"/>
    </row>
    <row r="20" spans="1:9" x14ac:dyDescent="0.2">
      <c r="A20" s="110" t="s">
        <v>24</v>
      </c>
      <c r="B20" s="111"/>
      <c r="C20" s="111"/>
      <c r="D20" s="61" t="s">
        <v>25</v>
      </c>
      <c r="E20" s="27">
        <v>0</v>
      </c>
      <c r="F20" s="28">
        <v>0</v>
      </c>
      <c r="G20" s="28">
        <v>0</v>
      </c>
      <c r="H20" s="29">
        <v>0</v>
      </c>
      <c r="I20" s="62"/>
    </row>
    <row r="21" spans="1:9" x14ac:dyDescent="0.2">
      <c r="A21" s="112"/>
      <c r="B21" s="113"/>
      <c r="C21" s="113"/>
      <c r="D21" s="63">
        <v>30</v>
      </c>
      <c r="E21" s="30">
        <v>0</v>
      </c>
      <c r="F21" s="31">
        <v>0</v>
      </c>
      <c r="G21" s="31">
        <v>0</v>
      </c>
      <c r="H21" s="32">
        <v>0</v>
      </c>
      <c r="I21" s="64"/>
    </row>
    <row r="22" spans="1:9" x14ac:dyDescent="0.2">
      <c r="A22" s="112"/>
      <c r="B22" s="113"/>
      <c r="C22" s="113"/>
      <c r="D22" s="63">
        <v>100</v>
      </c>
      <c r="E22" s="30">
        <v>0</v>
      </c>
      <c r="F22" s="31">
        <v>0</v>
      </c>
      <c r="G22" s="31">
        <v>0</v>
      </c>
      <c r="H22" s="32">
        <v>0</v>
      </c>
      <c r="I22" s="64"/>
    </row>
    <row r="23" spans="1:9" ht="15" thickBot="1" x14ac:dyDescent="0.25">
      <c r="A23" s="114"/>
      <c r="B23" s="115"/>
      <c r="C23" s="115"/>
      <c r="D23" s="65">
        <v>300</v>
      </c>
      <c r="E23" s="33">
        <v>0</v>
      </c>
      <c r="F23" s="34">
        <v>0</v>
      </c>
      <c r="G23" s="34">
        <v>0</v>
      </c>
      <c r="H23" s="35">
        <v>0</v>
      </c>
      <c r="I23" s="66"/>
    </row>
    <row r="24" spans="1:9" ht="38.25" x14ac:dyDescent="0.2">
      <c r="A24" s="67" t="s">
        <v>26</v>
      </c>
      <c r="B24" s="68"/>
      <c r="C24" s="68"/>
      <c r="D24" s="68"/>
      <c r="E24" s="59" t="s">
        <v>2</v>
      </c>
      <c r="F24" s="59" t="s">
        <v>3</v>
      </c>
      <c r="G24" s="59" t="s">
        <v>4</v>
      </c>
      <c r="H24" s="59" t="s">
        <v>5</v>
      </c>
      <c r="I24" s="69" t="s">
        <v>27</v>
      </c>
    </row>
    <row r="25" spans="1:9" x14ac:dyDescent="0.2">
      <c r="A25" s="110" t="s">
        <v>24</v>
      </c>
      <c r="B25" s="111"/>
      <c r="C25" s="116"/>
      <c r="D25" s="70" t="s">
        <v>25</v>
      </c>
      <c r="E25" s="90">
        <f>(E8)*(1-E20)</f>
        <v>0</v>
      </c>
      <c r="F25" s="90">
        <f t="shared" ref="F25:H25" si="0">(F8)*(1-F20)</f>
        <v>0</v>
      </c>
      <c r="G25" s="90">
        <f t="shared" si="0"/>
        <v>0</v>
      </c>
      <c r="H25" s="91">
        <f t="shared" si="0"/>
        <v>0</v>
      </c>
      <c r="I25" s="92">
        <f>SUM(E25:H25)</f>
        <v>0</v>
      </c>
    </row>
    <row r="26" spans="1:9" x14ac:dyDescent="0.2">
      <c r="A26" s="112"/>
      <c r="B26" s="113"/>
      <c r="C26" s="117"/>
      <c r="D26" s="71">
        <v>30</v>
      </c>
      <c r="E26" s="93">
        <f t="shared" ref="E26:H26" si="1">(E9)*(1-E21)</f>
        <v>0</v>
      </c>
      <c r="F26" s="93">
        <f t="shared" si="1"/>
        <v>0</v>
      </c>
      <c r="G26" s="93">
        <f t="shared" si="1"/>
        <v>0</v>
      </c>
      <c r="H26" s="94">
        <f t="shared" si="1"/>
        <v>0</v>
      </c>
      <c r="I26" s="95">
        <f t="shared" ref="I26:I28" si="2">SUM(E26:H26)</f>
        <v>0</v>
      </c>
    </row>
    <row r="27" spans="1:9" x14ac:dyDescent="0.2">
      <c r="A27" s="112"/>
      <c r="B27" s="113"/>
      <c r="C27" s="117"/>
      <c r="D27" s="71">
        <v>100</v>
      </c>
      <c r="E27" s="93">
        <f t="shared" ref="E27:H27" si="3">(E10)*(1-E22)</f>
        <v>0</v>
      </c>
      <c r="F27" s="93">
        <f t="shared" si="3"/>
        <v>0</v>
      </c>
      <c r="G27" s="93">
        <f t="shared" si="3"/>
        <v>0</v>
      </c>
      <c r="H27" s="94">
        <f t="shared" si="3"/>
        <v>0</v>
      </c>
      <c r="I27" s="95">
        <f t="shared" si="2"/>
        <v>0</v>
      </c>
    </row>
    <row r="28" spans="1:9" ht="15" thickBot="1" x14ac:dyDescent="0.25">
      <c r="A28" s="112"/>
      <c r="B28" s="113"/>
      <c r="C28" s="117"/>
      <c r="D28" s="72">
        <v>300</v>
      </c>
      <c r="E28" s="96">
        <f t="shared" ref="E28:H28" si="4">(E11)*(1-E23)</f>
        <v>0</v>
      </c>
      <c r="F28" s="96">
        <f t="shared" si="4"/>
        <v>0</v>
      </c>
      <c r="G28" s="96">
        <f t="shared" si="4"/>
        <v>0</v>
      </c>
      <c r="H28" s="97">
        <f t="shared" si="4"/>
        <v>0</v>
      </c>
      <c r="I28" s="98">
        <f t="shared" si="2"/>
        <v>0</v>
      </c>
    </row>
    <row r="29" spans="1:9" ht="15" thickBot="1" x14ac:dyDescent="0.25">
      <c r="A29" s="112"/>
      <c r="B29" s="113"/>
      <c r="C29" s="117"/>
      <c r="D29" s="73" t="s">
        <v>11</v>
      </c>
      <c r="E29" s="99">
        <f>SUM(E25:E28)</f>
        <v>0</v>
      </c>
      <c r="F29" s="99">
        <f t="shared" ref="F29:H29" si="5">SUM(F25:F28)</f>
        <v>0</v>
      </c>
      <c r="G29" s="99">
        <f t="shared" si="5"/>
        <v>0</v>
      </c>
      <c r="H29" s="99">
        <f t="shared" si="5"/>
        <v>0</v>
      </c>
      <c r="I29" s="100">
        <f>SUM(I25:I28)</f>
        <v>0</v>
      </c>
    </row>
    <row r="30" spans="1:9" x14ac:dyDescent="0.2">
      <c r="A30" s="74"/>
      <c r="B30" s="75"/>
      <c r="C30" s="75"/>
      <c r="D30" s="75"/>
      <c r="E30" s="75"/>
      <c r="F30" s="75"/>
      <c r="G30" s="75"/>
      <c r="H30" s="76" t="s">
        <v>36</v>
      </c>
      <c r="I30" s="101">
        <f>I12-I29</f>
        <v>0</v>
      </c>
    </row>
    <row r="31" spans="1:9" x14ac:dyDescent="0.2">
      <c r="A31" s="77"/>
      <c r="B31" s="78"/>
      <c r="C31" s="78"/>
      <c r="D31" s="78"/>
      <c r="E31" s="78"/>
      <c r="F31" s="78"/>
      <c r="G31" s="78"/>
      <c r="H31" s="79" t="s">
        <v>28</v>
      </c>
      <c r="I31" s="102" t="e">
        <f>(I12-I29)/H18</f>
        <v>#DIV/0!</v>
      </c>
    </row>
    <row r="32" spans="1:9" ht="15" thickBot="1" x14ac:dyDescent="0.25">
      <c r="A32" s="80"/>
      <c r="B32" s="81"/>
      <c r="C32" s="81"/>
      <c r="D32" s="81"/>
      <c r="E32" s="81"/>
      <c r="F32" s="81"/>
      <c r="G32" s="81"/>
      <c r="H32" s="82" t="s">
        <v>29</v>
      </c>
      <c r="I32" s="103" t="e">
        <f>I30-H18</f>
        <v>#DIV/0!</v>
      </c>
    </row>
  </sheetData>
  <sheetProtection password="CADA" sheet="1" objects="1" scenarios="1"/>
  <mergeCells count="13">
    <mergeCell ref="A25:C29"/>
    <mergeCell ref="I6:I7"/>
    <mergeCell ref="E5:I5"/>
    <mergeCell ref="A6:A7"/>
    <mergeCell ref="B6:E6"/>
    <mergeCell ref="F6:F7"/>
    <mergeCell ref="G6:G7"/>
    <mergeCell ref="H6:H7"/>
    <mergeCell ref="G1:I1"/>
    <mergeCell ref="G2:I2"/>
    <mergeCell ref="G3:I3"/>
    <mergeCell ref="B13:I13"/>
    <mergeCell ref="A20:C23"/>
  </mergeCells>
  <conditionalFormatting sqref="I32">
    <cfRule type="cellIs" dxfId="2" priority="3" operator="lessThanOrEqual">
      <formula>-0.1</formula>
    </cfRule>
  </conditionalFormatting>
  <conditionalFormatting sqref="I31">
    <cfRule type="cellIs" dxfId="1" priority="1" operator="lessThanOrEqual">
      <formula>0.9999</formula>
    </cfRule>
    <cfRule type="cellIs" dxfId="0" priority="2" operator="greaterThanOrEqual">
      <formula>1</formula>
    </cfRule>
  </conditionalFormatting>
  <pageMargins left="0.79062500000000002" right="0.59125000000000005" top="0.78740157480314965" bottom="0.59055118110236227" header="0.39370078740157483" footer="0.39370078740157483"/>
  <pageSetup paperSize="9" scale="66" orientation="portrait" r:id="rId1"/>
  <headerFooter>
    <oddHeader>&amp;L&amp;"Arial,Fett"&amp;10ASTRA 89004 &amp;"Arial,Standard" I  Management von Naturgefahren auf den Nationalstrassen&amp;R&amp;"Arial,Standard"&amp;10Formular Kostenwirksamkeit</oddHeader>
    <oddFooter>&amp;L&amp;"Arial,Standard"&amp;10Ausgabe 2014  I  V1.10&amp;R&amp;"Arial,Standard"&amp;10&amp;P</oddFooter>
  </headerFooter>
  <ignoredErrors>
    <ignoredError sqref="I31:I32 H18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 ref="">
    <f:field ref="objname" par="" edit="true" text="Kostenwirksamkeit 20140605"/>
    <f:field ref="objsubject" par="" edit="true" text=""/>
    <f:field ref="objcreatedby" par="" text="Grossen, Christian (ASTRA - Grc)"/>
    <f:field ref="objcreatedat" par="" text="28.01.2014 12:31:07"/>
    <f:field ref="objchangedby" par="" text="Cuttat, Sophie (ASTRA - Cuo)"/>
    <f:field ref="objmodifiedat" par="" text="05.02.2019 11:30:41"/>
    <f:field ref="doc_FSCFOLIO_1_1001_FieldDocumentNumber" par="" text=""/>
    <f:field ref="doc_FSCFOLIO_1_1001_FieldSubject" par="" edit="true" text=""/>
    <f:field ref="FSCFOLIO_1_1001_FieldCurrentUser" par="" text="Sophie Cuttat"/>
    <f:field ref="CCAPRECONFIG_15_1001_Objektname" par="" edit="true" text="Kostenwirksamkeit 20140605"/>
    <f:field ref="CHPRECONFIG_1_1001_Objektname" par="" edit="true" text="Kostenwirksamkeit 20140605"/>
  </f:record>
  <f:display par="" text="...">
    <f:field ref="CHPRECONFIG_1_1001_Objektname" text="Classe d'objets"/>
    <f:field ref="objcreatedat" text="Créé le/à"/>
    <f:field ref="objcreatedby" text="Créé par"/>
    <f:field ref="objchangedby" text="Dernière modification apportée par"/>
    <f:field ref="objmodifiedat" text="Dernière modification le/à"/>
    <f:field ref="objname" text="Nom"/>
    <f:field ref="CCAPRECONFIG_15_1001_Objektname" text="Nom d'objet"/>
    <f:field ref="objsubject" text="Objet (une seule ligne)"/>
    <f:field ref="FSCFOLIO_1_1001_FieldCurrentUser" text="Utilisateur actuel"/>
  </f:display>
  <f:display par="" text="Publipostage">
    <f:field ref="doc_FSCFOLIO_1_1001_FieldDocumentNumber" text="Numéro de document"/>
    <f:field ref="doc_FSCFOLIO_1_1001_FieldSubject" text="Obj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Erläuterung</vt:lpstr>
      <vt:lpstr>Kostenwirksamkeit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corrie</dc:creator>
  <cp:lastModifiedBy>Cuttat Sophie ASTRA</cp:lastModifiedBy>
  <cp:lastPrinted>2013-12-11T12:22:50Z</cp:lastPrinted>
  <dcterms:created xsi:type="dcterms:W3CDTF">2013-10-16T08:33:17Z</dcterms:created>
  <dcterms:modified xsi:type="dcterms:W3CDTF">2019-02-06T08:09:18Z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ASTRACFG@15.1700:Abs_Fachbereich">
    <vt:lpwstr>Risiken, Sicherheit, Audits</vt:lpwstr>
  </property>
  <property fmtid="{D5CDD505-2E9C-101B-9397-08002B2CF9AE}" pid="3" name="FSC#ASTRACFG@15.1700:Abs_Fachbereichsfunktion">
    <vt:lpwstr/>
  </property>
  <property fmtid="{D5CDD505-2E9C-101B-9397-08002B2CF9AE}" pid="4" name="FSC#ASTRACFG@15.1700:Absender_Fusszeilen">
    <vt:lpwstr>Office fédéral des routes OFROU_x000d_
Sophie Cuttat_x000d_
Adresse postale: 3003 Berne_x000d_
Mühlestrasse 2, 3063 Ittigen_x000d_
Tél. +41 58 461 41 83, fax +41 58 462 23 03_x000d_
sophie.cuttat@astra.admin.ch_x000d_
www.astra.admin.ch</vt:lpwstr>
  </property>
  <property fmtid="{D5CDD505-2E9C-101B-9397-08002B2CF9AE}" pid="5" name="FSC#ASTRACFG@15.1700:Abteilung">
    <vt:lpwstr/>
  </property>
  <property fmtid="{D5CDD505-2E9C-101B-9397-08002B2CF9AE}" pid="6" name="FSC#ASTRACFG@15.1700:Bereich">
    <vt:lpwstr/>
  </property>
  <property fmtid="{D5CDD505-2E9C-101B-9397-08002B2CF9AE}" pid="7" name="FSC#ASTRACFG@15.1700:Fachbereich">
    <vt:lpwstr/>
  </property>
  <property fmtid="{D5CDD505-2E9C-101B-9397-08002B2CF9AE}" pid="8" name="FSC#ASTRACFG@15.1700:FilialeOrt">
    <vt:lpwstr>Berne</vt:lpwstr>
  </property>
  <property fmtid="{D5CDD505-2E9C-101B-9397-08002B2CF9AE}" pid="9" name="FSC#ASTRACFG@15.1700:Funktion">
    <vt:lpwstr/>
  </property>
  <property fmtid="{D5CDD505-2E9C-101B-9397-08002B2CF9AE}" pid="10" name="FSC#ASTRACFG@15.1700:Postadresse">
    <vt:lpwstr>3003 Berne</vt:lpwstr>
  </property>
  <property fmtid="{D5CDD505-2E9C-101B-9397-08002B2CF9AE}" pid="11" name="FSC#ASTRACFG@15.1700:Standortadresse">
    <vt:lpwstr>Mühlestrasse 2, 3063 Ittigen</vt:lpwstr>
  </property>
  <property fmtid="{D5CDD505-2E9C-101B-9397-08002B2CF9AE}" pid="12" name="FSC#UVEKCFG@15.1700:Function">
    <vt:lpwstr/>
  </property>
  <property fmtid="{D5CDD505-2E9C-101B-9397-08002B2CF9AE}" pid="13" name="FSC#UVEKCFG@15.1700:FileRespOrg">
    <vt:lpwstr>Standards und Sicherheit</vt:lpwstr>
  </property>
  <property fmtid="{D5CDD505-2E9C-101B-9397-08002B2CF9AE}" pid="14" name="FSC#UVEKCFG@15.1700:DefaultGroupFileResponsible">
    <vt:lpwstr>Standards und Sicherheit</vt:lpwstr>
  </property>
  <property fmtid="{D5CDD505-2E9C-101B-9397-08002B2CF9AE}" pid="15" name="FSC#UVEKCFG@15.1700:FileRespFunction">
    <vt:lpwstr/>
  </property>
  <property fmtid="{D5CDD505-2E9C-101B-9397-08002B2CF9AE}" pid="16" name="FSC#UVEKCFG@15.1700:AssignedClassification">
    <vt:lpwstr/>
  </property>
  <property fmtid="{D5CDD505-2E9C-101B-9397-08002B2CF9AE}" pid="17" name="FSC#UVEKCFG@15.1700:AssignedClassificationCode">
    <vt:lpwstr/>
  </property>
  <property fmtid="{D5CDD505-2E9C-101B-9397-08002B2CF9AE}" pid="18" name="FSC#UVEKCFG@15.1700:FileResponsible">
    <vt:lpwstr>Sophie Cuttat</vt:lpwstr>
  </property>
  <property fmtid="{D5CDD505-2E9C-101B-9397-08002B2CF9AE}" pid="19" name="FSC#UVEKCFG@15.1700:FileResponsibleTel">
    <vt:lpwstr>+41 58 461 41 83</vt:lpwstr>
  </property>
  <property fmtid="{D5CDD505-2E9C-101B-9397-08002B2CF9AE}" pid="20" name="FSC#UVEKCFG@15.1700:FileResponsibleEmail">
    <vt:lpwstr>sophie.cuttat@astra.admin.ch</vt:lpwstr>
  </property>
  <property fmtid="{D5CDD505-2E9C-101B-9397-08002B2CF9AE}" pid="21" name="FSC#UVEKCFG@15.1700:FileResponsibleFax">
    <vt:lpwstr>+41 58 462 23 03</vt:lpwstr>
  </property>
  <property fmtid="{D5CDD505-2E9C-101B-9397-08002B2CF9AE}" pid="22" name="FSC#UVEKCFG@15.1700:FileResponsibleAddress">
    <vt:lpwstr>Mühlestrasse 2, 3003 Bern</vt:lpwstr>
  </property>
  <property fmtid="{D5CDD505-2E9C-101B-9397-08002B2CF9AE}" pid="23" name="FSC#UVEKCFG@15.1700:FileResponsibleStreet">
    <vt:lpwstr>Mühlestrasse 2</vt:lpwstr>
  </property>
  <property fmtid="{D5CDD505-2E9C-101B-9397-08002B2CF9AE}" pid="24" name="FSC#UVEKCFG@15.1700:FileResponsiblezipcode">
    <vt:lpwstr>3003</vt:lpwstr>
  </property>
  <property fmtid="{D5CDD505-2E9C-101B-9397-08002B2CF9AE}" pid="25" name="FSC#UVEKCFG@15.1700:FileResponsiblecity">
    <vt:lpwstr>Bern</vt:lpwstr>
  </property>
  <property fmtid="{D5CDD505-2E9C-101B-9397-08002B2CF9AE}" pid="26" name="FSC#UVEKCFG@15.1700:FileResponsibleAbbreviation">
    <vt:lpwstr>Cuo</vt:lpwstr>
  </property>
  <property fmtid="{D5CDD505-2E9C-101B-9397-08002B2CF9AE}" pid="27" name="FSC#UVEKCFG@15.1700:FileRespOrgHome">
    <vt:lpwstr/>
  </property>
  <property fmtid="{D5CDD505-2E9C-101B-9397-08002B2CF9AE}" pid="28" name="FSC#UVEKCFG@15.1700:CurrUserAbbreviation">
    <vt:lpwstr>Cuo</vt:lpwstr>
  </property>
  <property fmtid="{D5CDD505-2E9C-101B-9397-08002B2CF9AE}" pid="29" name="FSC#UVEKCFG@15.1700:CategoryReference">
    <vt:lpwstr>063.2</vt:lpwstr>
  </property>
  <property fmtid="{D5CDD505-2E9C-101B-9397-08002B2CF9AE}" pid="30" name="FSC#UVEKCFG@15.1700:cooAddress">
    <vt:lpwstr>COO.2045.100.7.3827081</vt:lpwstr>
  </property>
  <property fmtid="{D5CDD505-2E9C-101B-9397-08002B2CF9AE}" pid="31" name="FSC#UVEKCFG@15.1700:sleeveFileReference">
    <vt:lpwstr/>
  </property>
  <property fmtid="{D5CDD505-2E9C-101B-9397-08002B2CF9AE}" pid="32" name="FSC#UVEKCFG@15.1700:BureauName">
    <vt:lpwstr>Office fédéral des routes</vt:lpwstr>
  </property>
  <property fmtid="{D5CDD505-2E9C-101B-9397-08002B2CF9AE}" pid="33" name="FSC#UVEKCFG@15.1700:BureauShortName">
    <vt:lpwstr>OFROU</vt:lpwstr>
  </property>
  <property fmtid="{D5CDD505-2E9C-101B-9397-08002B2CF9AE}" pid="34" name="FSC#UVEKCFG@15.1700:BureauWebsite">
    <vt:lpwstr>www.ofrou.admin.ch</vt:lpwstr>
  </property>
  <property fmtid="{D5CDD505-2E9C-101B-9397-08002B2CF9AE}" pid="35" name="FSC#UVEKCFG@15.1700:SubFileTitle">
    <vt:lpwstr>Kostenwirksamkeit 20140605</vt:lpwstr>
  </property>
  <property fmtid="{D5CDD505-2E9C-101B-9397-08002B2CF9AE}" pid="36" name="FSC#UVEKCFG@15.1700:ForeignNumber">
    <vt:lpwstr/>
  </property>
  <property fmtid="{D5CDD505-2E9C-101B-9397-08002B2CF9AE}" pid="37" name="FSC#UVEKCFG@15.1700:Amtstitel">
    <vt:lpwstr/>
  </property>
  <property fmtid="{D5CDD505-2E9C-101B-9397-08002B2CF9AE}" pid="38" name="FSC#UVEKCFG@15.1700:ZusendungAm">
    <vt:lpwstr/>
  </property>
  <property fmtid="{D5CDD505-2E9C-101B-9397-08002B2CF9AE}" pid="39" name="FSC#UVEKCFG@15.1700:SignerLeft">
    <vt:lpwstr/>
  </property>
  <property fmtid="{D5CDD505-2E9C-101B-9397-08002B2CF9AE}" pid="40" name="FSC#UVEKCFG@15.1700:SignerRight">
    <vt:lpwstr/>
  </property>
  <property fmtid="{D5CDD505-2E9C-101B-9397-08002B2CF9AE}" pid="41" name="FSC#UVEKCFG@15.1700:SignerLeftJobTitle">
    <vt:lpwstr/>
  </property>
  <property fmtid="{D5CDD505-2E9C-101B-9397-08002B2CF9AE}" pid="42" name="FSC#UVEKCFG@15.1700:SignerRightJobTitle">
    <vt:lpwstr/>
  </property>
  <property fmtid="{D5CDD505-2E9C-101B-9397-08002B2CF9AE}" pid="43" name="FSC#UVEKCFG@15.1700:SignerLeftFunction">
    <vt:lpwstr/>
  </property>
  <property fmtid="{D5CDD505-2E9C-101B-9397-08002B2CF9AE}" pid="44" name="FSC#UVEKCFG@15.1700:SignerRightFunction">
    <vt:lpwstr/>
  </property>
  <property fmtid="{D5CDD505-2E9C-101B-9397-08002B2CF9AE}" pid="45" name="FSC#UVEKCFG@15.1700:SignerLeftUserRoleGroup">
    <vt:lpwstr/>
  </property>
  <property fmtid="{D5CDD505-2E9C-101B-9397-08002B2CF9AE}" pid="46" name="FSC#UVEKCFG@15.1700:SignerRightUserRoleGroup">
    <vt:lpwstr/>
  </property>
  <property fmtid="{D5CDD505-2E9C-101B-9397-08002B2CF9AE}" pid="47" name="FSC#UVEKCFG@15.1700:DocumentNumber">
    <vt:lpwstr>N052-6974</vt:lpwstr>
  </property>
  <property fmtid="{D5CDD505-2E9C-101B-9397-08002B2CF9AE}" pid="48" name="FSC#UVEKCFG@15.1700:AssignmentNumber">
    <vt:lpwstr/>
  </property>
  <property fmtid="{D5CDD505-2E9C-101B-9397-08002B2CF9AE}" pid="49" name="FSC#UVEKCFG@15.1700:EM_Personal">
    <vt:lpwstr/>
  </property>
  <property fmtid="{D5CDD505-2E9C-101B-9397-08002B2CF9AE}" pid="50" name="FSC#UVEKCFG@15.1700:EM_Geschlecht">
    <vt:lpwstr/>
  </property>
  <property fmtid="{D5CDD505-2E9C-101B-9397-08002B2CF9AE}" pid="51" name="FSC#UVEKCFG@15.1700:EM_GebDatum">
    <vt:lpwstr/>
  </property>
  <property fmtid="{D5CDD505-2E9C-101B-9397-08002B2CF9AE}" pid="52" name="FSC#UVEKCFG@15.1700:EM_Funktion">
    <vt:lpwstr/>
  </property>
  <property fmtid="{D5CDD505-2E9C-101B-9397-08002B2CF9AE}" pid="53" name="FSC#UVEKCFG@15.1700:EM_Beruf">
    <vt:lpwstr/>
  </property>
  <property fmtid="{D5CDD505-2E9C-101B-9397-08002B2CF9AE}" pid="54" name="FSC#UVEKCFG@15.1700:EM_SVNR">
    <vt:lpwstr/>
  </property>
  <property fmtid="{D5CDD505-2E9C-101B-9397-08002B2CF9AE}" pid="55" name="FSC#UVEKCFG@15.1700:EM_Familienstand">
    <vt:lpwstr/>
  </property>
  <property fmtid="{D5CDD505-2E9C-101B-9397-08002B2CF9AE}" pid="56" name="FSC#UVEKCFG@15.1700:EM_Muttersprache">
    <vt:lpwstr/>
  </property>
  <property fmtid="{D5CDD505-2E9C-101B-9397-08002B2CF9AE}" pid="57" name="FSC#UVEKCFG@15.1700:EM_Geboren_in">
    <vt:lpwstr/>
  </property>
  <property fmtid="{D5CDD505-2E9C-101B-9397-08002B2CF9AE}" pid="58" name="FSC#UVEKCFG@15.1700:EM_Briefanrede">
    <vt:lpwstr/>
  </property>
  <property fmtid="{D5CDD505-2E9C-101B-9397-08002B2CF9AE}" pid="59" name="FSC#UVEKCFG@15.1700:EM_Kommunikationssprache">
    <vt:lpwstr/>
  </property>
  <property fmtid="{D5CDD505-2E9C-101B-9397-08002B2CF9AE}" pid="60" name="FSC#UVEKCFG@15.1700:EM_Webseite">
    <vt:lpwstr/>
  </property>
  <property fmtid="{D5CDD505-2E9C-101B-9397-08002B2CF9AE}" pid="61" name="FSC#UVEKCFG@15.1700:EM_TelNr_Business">
    <vt:lpwstr/>
  </property>
  <property fmtid="{D5CDD505-2E9C-101B-9397-08002B2CF9AE}" pid="62" name="FSC#UVEKCFG@15.1700:EM_TelNr_Private">
    <vt:lpwstr/>
  </property>
  <property fmtid="{D5CDD505-2E9C-101B-9397-08002B2CF9AE}" pid="63" name="FSC#UVEKCFG@15.1700:EM_TelNr_Mobile">
    <vt:lpwstr/>
  </property>
  <property fmtid="{D5CDD505-2E9C-101B-9397-08002B2CF9AE}" pid="64" name="FSC#UVEKCFG@15.1700:EM_TelNr_Other">
    <vt:lpwstr/>
  </property>
  <property fmtid="{D5CDD505-2E9C-101B-9397-08002B2CF9AE}" pid="65" name="FSC#UVEKCFG@15.1700:EM_TelNr_Fax">
    <vt:lpwstr/>
  </property>
  <property fmtid="{D5CDD505-2E9C-101B-9397-08002B2CF9AE}" pid="66" name="FSC#UVEKCFG@15.1700:EM_EMail1">
    <vt:lpwstr/>
  </property>
  <property fmtid="{D5CDD505-2E9C-101B-9397-08002B2CF9AE}" pid="67" name="FSC#UVEKCFG@15.1700:EM_EMail2">
    <vt:lpwstr/>
  </property>
  <property fmtid="{D5CDD505-2E9C-101B-9397-08002B2CF9AE}" pid="68" name="FSC#UVEKCFG@15.1700:EM_EMail3">
    <vt:lpwstr/>
  </property>
  <property fmtid="{D5CDD505-2E9C-101B-9397-08002B2CF9AE}" pid="69" name="FSC#UVEKCFG@15.1700:EM_Name">
    <vt:lpwstr/>
  </property>
  <property fmtid="{D5CDD505-2E9C-101B-9397-08002B2CF9AE}" pid="70" name="FSC#UVEKCFG@15.1700:EM_UID">
    <vt:lpwstr/>
  </property>
  <property fmtid="{D5CDD505-2E9C-101B-9397-08002B2CF9AE}" pid="71" name="FSC#UVEKCFG@15.1700:EM_Rechtsform">
    <vt:lpwstr/>
  </property>
  <property fmtid="{D5CDD505-2E9C-101B-9397-08002B2CF9AE}" pid="72" name="FSC#UVEKCFG@15.1700:EM_Klassifizierung">
    <vt:lpwstr/>
  </property>
  <property fmtid="{D5CDD505-2E9C-101B-9397-08002B2CF9AE}" pid="73" name="FSC#UVEKCFG@15.1700:EM_Gruendungsjahr">
    <vt:lpwstr/>
  </property>
  <property fmtid="{D5CDD505-2E9C-101B-9397-08002B2CF9AE}" pid="74" name="FSC#UVEKCFG@15.1700:EM_Versandart">
    <vt:lpwstr/>
  </property>
  <property fmtid="{D5CDD505-2E9C-101B-9397-08002B2CF9AE}" pid="75" name="FSC#UVEKCFG@15.1700:EM_Versandvermek">
    <vt:lpwstr/>
  </property>
  <property fmtid="{D5CDD505-2E9C-101B-9397-08002B2CF9AE}" pid="76" name="FSC#UVEKCFG@15.1700:EM_Anrede">
    <vt:lpwstr/>
  </property>
  <property fmtid="{D5CDD505-2E9C-101B-9397-08002B2CF9AE}" pid="77" name="FSC#UVEKCFG@15.1700:EM_Titel">
    <vt:lpwstr/>
  </property>
  <property fmtid="{D5CDD505-2E9C-101B-9397-08002B2CF9AE}" pid="78" name="FSC#UVEKCFG@15.1700:EM_Nachgestellter_Titel">
    <vt:lpwstr/>
  </property>
  <property fmtid="{D5CDD505-2E9C-101B-9397-08002B2CF9AE}" pid="79" name="FSC#UVEKCFG@15.1700:EM_Vorname">
    <vt:lpwstr/>
  </property>
  <property fmtid="{D5CDD505-2E9C-101B-9397-08002B2CF9AE}" pid="80" name="FSC#UVEKCFG@15.1700:EM_Nachname">
    <vt:lpwstr/>
  </property>
  <property fmtid="{D5CDD505-2E9C-101B-9397-08002B2CF9AE}" pid="81" name="FSC#UVEKCFG@15.1700:EM_Kurzbezeichnung">
    <vt:lpwstr/>
  </property>
  <property fmtid="{D5CDD505-2E9C-101B-9397-08002B2CF9AE}" pid="82" name="FSC#UVEKCFG@15.1700:EM_Organisations_Zeile_1">
    <vt:lpwstr/>
  </property>
  <property fmtid="{D5CDD505-2E9C-101B-9397-08002B2CF9AE}" pid="83" name="FSC#UVEKCFG@15.1700:EM_Organisations_Zeile_2">
    <vt:lpwstr/>
  </property>
  <property fmtid="{D5CDD505-2E9C-101B-9397-08002B2CF9AE}" pid="84" name="FSC#UVEKCFG@15.1700:EM_Organisations_Zeile_3">
    <vt:lpwstr/>
  </property>
  <property fmtid="{D5CDD505-2E9C-101B-9397-08002B2CF9AE}" pid="85" name="FSC#UVEKCFG@15.1700:EM_Strasse">
    <vt:lpwstr/>
  </property>
  <property fmtid="{D5CDD505-2E9C-101B-9397-08002B2CF9AE}" pid="86" name="FSC#UVEKCFG@15.1700:EM_Hausnummer">
    <vt:lpwstr/>
  </property>
  <property fmtid="{D5CDD505-2E9C-101B-9397-08002B2CF9AE}" pid="87" name="FSC#UVEKCFG@15.1700:EM_Strasse2">
    <vt:lpwstr/>
  </property>
  <property fmtid="{D5CDD505-2E9C-101B-9397-08002B2CF9AE}" pid="88" name="FSC#UVEKCFG@15.1700:EM_Hausnummer_Zusatz">
    <vt:lpwstr/>
  </property>
  <property fmtid="{D5CDD505-2E9C-101B-9397-08002B2CF9AE}" pid="89" name="FSC#UVEKCFG@15.1700:EM_Postfach">
    <vt:lpwstr/>
  </property>
  <property fmtid="{D5CDD505-2E9C-101B-9397-08002B2CF9AE}" pid="90" name="FSC#UVEKCFG@15.1700:EM_PLZ">
    <vt:lpwstr/>
  </property>
  <property fmtid="{D5CDD505-2E9C-101B-9397-08002B2CF9AE}" pid="91" name="FSC#UVEKCFG@15.1700:EM_Ort">
    <vt:lpwstr/>
  </property>
  <property fmtid="{D5CDD505-2E9C-101B-9397-08002B2CF9AE}" pid="92" name="FSC#UVEKCFG@15.1700:EM_Land">
    <vt:lpwstr/>
  </property>
  <property fmtid="{D5CDD505-2E9C-101B-9397-08002B2CF9AE}" pid="93" name="FSC#UVEKCFG@15.1700:EM_E_Mail_Adresse">
    <vt:lpwstr/>
  </property>
  <property fmtid="{D5CDD505-2E9C-101B-9397-08002B2CF9AE}" pid="94" name="FSC#UVEKCFG@15.1700:EM_Funktionsbezeichnung">
    <vt:lpwstr/>
  </property>
  <property fmtid="{D5CDD505-2E9C-101B-9397-08002B2CF9AE}" pid="95" name="FSC#UVEKCFG@15.1700:EM_Serienbrieffeld_1">
    <vt:lpwstr/>
  </property>
  <property fmtid="{D5CDD505-2E9C-101B-9397-08002B2CF9AE}" pid="96" name="FSC#UVEKCFG@15.1700:EM_Serienbrieffeld_2">
    <vt:lpwstr/>
  </property>
  <property fmtid="{D5CDD505-2E9C-101B-9397-08002B2CF9AE}" pid="97" name="FSC#UVEKCFG@15.1700:EM_Serienbrieffeld_3">
    <vt:lpwstr/>
  </property>
  <property fmtid="{D5CDD505-2E9C-101B-9397-08002B2CF9AE}" pid="98" name="FSC#UVEKCFG@15.1700:EM_Serienbrieffeld_4">
    <vt:lpwstr/>
  </property>
  <property fmtid="{D5CDD505-2E9C-101B-9397-08002B2CF9AE}" pid="99" name="FSC#UVEKCFG@15.1700:EM_Serienbrieffeld_5">
    <vt:lpwstr/>
  </property>
  <property fmtid="{D5CDD505-2E9C-101B-9397-08002B2CF9AE}" pid="100" name="FSC#UVEKCFG@15.1700:EM_Address">
    <vt:lpwstr/>
  </property>
  <property fmtid="{D5CDD505-2E9C-101B-9397-08002B2CF9AE}" pid="101" name="FSC#UVEKCFG@15.1700:Abs_Nachname">
    <vt:lpwstr>Cuttat</vt:lpwstr>
  </property>
  <property fmtid="{D5CDD505-2E9C-101B-9397-08002B2CF9AE}" pid="102" name="FSC#UVEKCFG@15.1700:Abs_Vorname">
    <vt:lpwstr>Sophie</vt:lpwstr>
  </property>
  <property fmtid="{D5CDD505-2E9C-101B-9397-08002B2CF9AE}" pid="103" name="FSC#UVEKCFG@15.1700:Abs_Zeichen">
    <vt:lpwstr>Cuo</vt:lpwstr>
  </property>
  <property fmtid="{D5CDD505-2E9C-101B-9397-08002B2CF9AE}" pid="104" name="FSC#UVEKCFG@15.1700:Anrede">
    <vt:lpwstr/>
  </property>
  <property fmtid="{D5CDD505-2E9C-101B-9397-08002B2CF9AE}" pid="105" name="FSC#UVEKCFG@15.1700:EM_Versandartspez">
    <vt:lpwstr/>
  </property>
  <property fmtid="{D5CDD505-2E9C-101B-9397-08002B2CF9AE}" pid="106" name="FSC#UVEKCFG@15.1700:Briefdatum">
    <vt:lpwstr>28.01.2014</vt:lpwstr>
  </property>
  <property fmtid="{D5CDD505-2E9C-101B-9397-08002B2CF9AE}" pid="107" name="FSC#UVEKCFG@15.1700:Empf_Zeichen">
    <vt:lpwstr/>
  </property>
  <property fmtid="{D5CDD505-2E9C-101B-9397-08002B2CF9AE}" pid="108" name="FSC#UVEKCFG@15.1700:FilialePLZ">
    <vt:lpwstr>3003</vt:lpwstr>
  </property>
  <property fmtid="{D5CDD505-2E9C-101B-9397-08002B2CF9AE}" pid="109" name="FSC#UVEKCFG@15.1700:Gegenstand">
    <vt:lpwstr>SUJET</vt:lpwstr>
  </property>
  <property fmtid="{D5CDD505-2E9C-101B-9397-08002B2CF9AE}" pid="110" name="FSC#UVEKCFG@15.1700:Nummer">
    <vt:lpwstr>N052-6974</vt:lpwstr>
  </property>
  <property fmtid="{D5CDD505-2E9C-101B-9397-08002B2CF9AE}" pid="111" name="FSC#UVEKCFG@15.1700:Unterschrift_Nachname">
    <vt:lpwstr/>
  </property>
  <property fmtid="{D5CDD505-2E9C-101B-9397-08002B2CF9AE}" pid="112" name="FSC#UVEKCFG@15.1700:Unterschrift_Vorname">
    <vt:lpwstr/>
  </property>
  <property fmtid="{D5CDD505-2E9C-101B-9397-08002B2CF9AE}" pid="113" name="FSC#COOELAK@1.1001:Subject">
    <vt:lpwstr/>
  </property>
  <property fmtid="{D5CDD505-2E9C-101B-9397-08002B2CF9AE}" pid="114" name="FSC#COOELAK@1.1001:FileReference">
    <vt:lpwstr>063.2-00217</vt:lpwstr>
  </property>
  <property fmtid="{D5CDD505-2E9C-101B-9397-08002B2CF9AE}" pid="115" name="FSC#COOELAK@1.1001:FileRefYear">
    <vt:lpwstr>2013</vt:lpwstr>
  </property>
  <property fmtid="{D5CDD505-2E9C-101B-9397-08002B2CF9AE}" pid="116" name="FSC#COOELAK@1.1001:FileRefOrdinal">
    <vt:lpwstr>217</vt:lpwstr>
  </property>
  <property fmtid="{D5CDD505-2E9C-101B-9397-08002B2CF9AE}" pid="117" name="FSC#COOELAK@1.1001:FileRefOU">
    <vt:lpwstr>N</vt:lpwstr>
  </property>
  <property fmtid="{D5CDD505-2E9C-101B-9397-08002B2CF9AE}" pid="118" name="FSC#COOELAK@1.1001:Organization">
    <vt:lpwstr/>
  </property>
  <property fmtid="{D5CDD505-2E9C-101B-9397-08002B2CF9AE}" pid="119" name="FSC#COOELAK@1.1001:Owner">
    <vt:lpwstr>Grossen Christian, Bern</vt:lpwstr>
  </property>
  <property fmtid="{D5CDD505-2E9C-101B-9397-08002B2CF9AE}" pid="120" name="FSC#COOELAK@1.1001:OwnerExtension">
    <vt:lpwstr>+41 58 463 42 41</vt:lpwstr>
  </property>
  <property fmtid="{D5CDD505-2E9C-101B-9397-08002B2CF9AE}" pid="121" name="FSC#COOELAK@1.1001:OwnerFaxExtension">
    <vt:lpwstr>+41 58 463 23 03</vt:lpwstr>
  </property>
  <property fmtid="{D5CDD505-2E9C-101B-9397-08002B2CF9AE}" pid="122" name="FSC#COOELAK@1.1001:DispatchedBy">
    <vt:lpwstr/>
  </property>
  <property fmtid="{D5CDD505-2E9C-101B-9397-08002B2CF9AE}" pid="123" name="FSC#COOELAK@1.1001:DispatchedAt">
    <vt:lpwstr/>
  </property>
  <property fmtid="{D5CDD505-2E9C-101B-9397-08002B2CF9AE}" pid="124" name="FSC#COOELAK@1.1001:ApprovedBy">
    <vt:lpwstr/>
  </property>
  <property fmtid="{D5CDD505-2E9C-101B-9397-08002B2CF9AE}" pid="125" name="FSC#COOELAK@1.1001:ApprovedAt">
    <vt:lpwstr/>
  </property>
  <property fmtid="{D5CDD505-2E9C-101B-9397-08002B2CF9AE}" pid="126" name="FSC#COOELAK@1.1001:Department">
    <vt:lpwstr/>
  </property>
  <property fmtid="{D5CDD505-2E9C-101B-9397-08002B2CF9AE}" pid="127" name="FSC#COOELAK@1.1001:CreatedAt">
    <vt:lpwstr>28.01.2014</vt:lpwstr>
  </property>
  <property fmtid="{D5CDD505-2E9C-101B-9397-08002B2CF9AE}" pid="128" name="FSC#COOELAK@1.1001:OU">
    <vt:lpwstr>Standards und Sicherheit (ASTRA)</vt:lpwstr>
  </property>
  <property fmtid="{D5CDD505-2E9C-101B-9397-08002B2CF9AE}" pid="129" name="FSC#COOELAK@1.1001:Priority">
    <vt:lpwstr> ()</vt:lpwstr>
  </property>
  <property fmtid="{D5CDD505-2E9C-101B-9397-08002B2CF9AE}" pid="130" name="FSC#COOELAK@1.1001:ObjBarCode">
    <vt:lpwstr>*COO.2045.100.7.3827081*</vt:lpwstr>
  </property>
  <property fmtid="{D5CDD505-2E9C-101B-9397-08002B2CF9AE}" pid="131" name="FSC#COOELAK@1.1001:RefBarCode">
    <vt:lpwstr>*COO.2045.100.11.3224558*</vt:lpwstr>
  </property>
  <property fmtid="{D5CDD505-2E9C-101B-9397-08002B2CF9AE}" pid="132" name="FSC#COOELAK@1.1001:FileRefBarCode">
    <vt:lpwstr>*063.2-00217*</vt:lpwstr>
  </property>
  <property fmtid="{D5CDD505-2E9C-101B-9397-08002B2CF9AE}" pid="133" name="FSC#COOELAK@1.1001:ExternalRef">
    <vt:lpwstr/>
  </property>
  <property fmtid="{D5CDD505-2E9C-101B-9397-08002B2CF9AE}" pid="134" name="FSC#COOELAK@1.1001:IncomingNumber">
    <vt:lpwstr/>
  </property>
  <property fmtid="{D5CDD505-2E9C-101B-9397-08002B2CF9AE}" pid="135" name="FSC#COOELAK@1.1001:IncomingSubject">
    <vt:lpwstr/>
  </property>
  <property fmtid="{D5CDD505-2E9C-101B-9397-08002B2CF9AE}" pid="136" name="FSC#COOELAK@1.1001:ProcessResponsible">
    <vt:lpwstr/>
  </property>
  <property fmtid="{D5CDD505-2E9C-101B-9397-08002B2CF9AE}" pid="137" name="FSC#COOELAK@1.1001:ProcessResponsiblePhone">
    <vt:lpwstr/>
  </property>
  <property fmtid="{D5CDD505-2E9C-101B-9397-08002B2CF9AE}" pid="138" name="FSC#COOELAK@1.1001:ProcessResponsibleMail">
    <vt:lpwstr/>
  </property>
  <property fmtid="{D5CDD505-2E9C-101B-9397-08002B2CF9AE}" pid="139" name="FSC#COOELAK@1.1001:ProcessResponsibleFax">
    <vt:lpwstr/>
  </property>
  <property fmtid="{D5CDD505-2E9C-101B-9397-08002B2CF9AE}" pid="140" name="FSC#COOELAK@1.1001:ApproverFirstName">
    <vt:lpwstr/>
  </property>
  <property fmtid="{D5CDD505-2E9C-101B-9397-08002B2CF9AE}" pid="141" name="FSC#COOELAK@1.1001:ApproverSurName">
    <vt:lpwstr/>
  </property>
  <property fmtid="{D5CDD505-2E9C-101B-9397-08002B2CF9AE}" pid="142" name="FSC#COOELAK@1.1001:ApproverTitle">
    <vt:lpwstr/>
  </property>
  <property fmtid="{D5CDD505-2E9C-101B-9397-08002B2CF9AE}" pid="143" name="FSC#COOELAK@1.1001:ExternalDate">
    <vt:lpwstr/>
  </property>
  <property fmtid="{D5CDD505-2E9C-101B-9397-08002B2CF9AE}" pid="144" name="FSC#COOELAK@1.1001:SettlementApprovedAt">
    <vt:lpwstr/>
  </property>
  <property fmtid="{D5CDD505-2E9C-101B-9397-08002B2CF9AE}" pid="145" name="FSC#COOELAK@1.1001:BaseNumber">
    <vt:lpwstr>063.2</vt:lpwstr>
  </property>
  <property fmtid="{D5CDD505-2E9C-101B-9397-08002B2CF9AE}" pid="146" name="FSC#COOELAK@1.1001:CurrentUserRolePos">
    <vt:lpwstr>Collaborateur, -trice spécialisé(e)</vt:lpwstr>
  </property>
  <property fmtid="{D5CDD505-2E9C-101B-9397-08002B2CF9AE}" pid="147" name="FSC#COOELAK@1.1001:CurrentUserEmail">
    <vt:lpwstr>sophie.cuttat@astra.admin.ch</vt:lpwstr>
  </property>
  <property fmtid="{D5CDD505-2E9C-101B-9397-08002B2CF9AE}" pid="148" name="FSC#ELAKGOV@1.1001:PersonalSubjGender">
    <vt:lpwstr/>
  </property>
  <property fmtid="{D5CDD505-2E9C-101B-9397-08002B2CF9AE}" pid="149" name="FSC#ELAKGOV@1.1001:PersonalSubjFirstName">
    <vt:lpwstr/>
  </property>
  <property fmtid="{D5CDD505-2E9C-101B-9397-08002B2CF9AE}" pid="150" name="FSC#ELAKGOV@1.1001:PersonalSubjSurName">
    <vt:lpwstr/>
  </property>
  <property fmtid="{D5CDD505-2E9C-101B-9397-08002B2CF9AE}" pid="151" name="FSC#ELAKGOV@1.1001:PersonalSubjSalutation">
    <vt:lpwstr/>
  </property>
  <property fmtid="{D5CDD505-2E9C-101B-9397-08002B2CF9AE}" pid="152" name="FSC#ELAKGOV@1.1001:PersonalSubjAddress">
    <vt:lpwstr/>
  </property>
  <property fmtid="{D5CDD505-2E9C-101B-9397-08002B2CF9AE}" pid="153" name="FSC#ATSTATECFG@1.1001:Office">
    <vt:lpwstr/>
  </property>
  <property fmtid="{D5CDD505-2E9C-101B-9397-08002B2CF9AE}" pid="154" name="FSC#ATSTATECFG@1.1001:Agent">
    <vt:lpwstr>Sophie Cuttat</vt:lpwstr>
  </property>
  <property fmtid="{D5CDD505-2E9C-101B-9397-08002B2CF9AE}" pid="155" name="FSC#ATSTATECFG@1.1001:AgentPhone">
    <vt:lpwstr>+41 58 461 41 83</vt:lpwstr>
  </property>
  <property fmtid="{D5CDD505-2E9C-101B-9397-08002B2CF9AE}" pid="156" name="FSC#ATSTATECFG@1.1001:DepartmentFax">
    <vt:lpwstr/>
  </property>
  <property fmtid="{D5CDD505-2E9C-101B-9397-08002B2CF9AE}" pid="157" name="FSC#ATSTATECFG@1.1001:DepartmentEmail">
    <vt:lpwstr/>
  </property>
  <property fmtid="{D5CDD505-2E9C-101B-9397-08002B2CF9AE}" pid="158" name="FSC#ATSTATECFG@1.1001:SubfileDate">
    <vt:lpwstr>28.01.2014</vt:lpwstr>
  </property>
  <property fmtid="{D5CDD505-2E9C-101B-9397-08002B2CF9AE}" pid="159" name="FSC#ATSTATECFG@1.1001:SubfileSubject">
    <vt:lpwstr/>
  </property>
  <property fmtid="{D5CDD505-2E9C-101B-9397-08002B2CF9AE}" pid="160" name="FSC#ATSTATECFG@1.1001:DepartmentZipCode">
    <vt:lpwstr/>
  </property>
  <property fmtid="{D5CDD505-2E9C-101B-9397-08002B2CF9AE}" pid="161" name="FSC#ATSTATECFG@1.1001:DepartmentCountry">
    <vt:lpwstr/>
  </property>
  <property fmtid="{D5CDD505-2E9C-101B-9397-08002B2CF9AE}" pid="162" name="FSC#ATSTATECFG@1.1001:DepartmentCity">
    <vt:lpwstr/>
  </property>
  <property fmtid="{D5CDD505-2E9C-101B-9397-08002B2CF9AE}" pid="163" name="FSC#ATSTATECFG@1.1001:DepartmentStreet">
    <vt:lpwstr/>
  </property>
  <property fmtid="{D5CDD505-2E9C-101B-9397-08002B2CF9AE}" pid="164" name="FSC#ATSTATECFG@1.1001:DepartmentDVR">
    <vt:lpwstr/>
  </property>
  <property fmtid="{D5CDD505-2E9C-101B-9397-08002B2CF9AE}" pid="165" name="FSC#ATSTATECFG@1.1001:DepartmentUID">
    <vt:lpwstr/>
  </property>
  <property fmtid="{D5CDD505-2E9C-101B-9397-08002B2CF9AE}" pid="166" name="FSC#ATSTATECFG@1.1001:SubfileReference">
    <vt:lpwstr>063.2-00217</vt:lpwstr>
  </property>
  <property fmtid="{D5CDD505-2E9C-101B-9397-08002B2CF9AE}" pid="167" name="FSC#ATSTATECFG@1.1001:Clause">
    <vt:lpwstr/>
  </property>
  <property fmtid="{D5CDD505-2E9C-101B-9397-08002B2CF9AE}" pid="168" name="FSC#ATSTATECFG@1.1001:ApprovedSignature">
    <vt:lpwstr/>
  </property>
  <property fmtid="{D5CDD505-2E9C-101B-9397-08002B2CF9AE}" pid="169" name="FSC#ATSTATECFG@1.1001:BankAccount">
    <vt:lpwstr/>
  </property>
  <property fmtid="{D5CDD505-2E9C-101B-9397-08002B2CF9AE}" pid="170" name="FSC#ATSTATECFG@1.1001:BankAccountOwner">
    <vt:lpwstr/>
  </property>
  <property fmtid="{D5CDD505-2E9C-101B-9397-08002B2CF9AE}" pid="171" name="FSC#ATSTATECFG@1.1001:BankInstitute">
    <vt:lpwstr/>
  </property>
  <property fmtid="{D5CDD505-2E9C-101B-9397-08002B2CF9AE}" pid="172" name="FSC#ATSTATECFG@1.1001:BankAccountID">
    <vt:lpwstr/>
  </property>
  <property fmtid="{D5CDD505-2E9C-101B-9397-08002B2CF9AE}" pid="173" name="FSC#ATSTATECFG@1.1001:BankAccountIBAN">
    <vt:lpwstr/>
  </property>
  <property fmtid="{D5CDD505-2E9C-101B-9397-08002B2CF9AE}" pid="174" name="FSC#ATSTATECFG@1.1001:BankAccountBIC">
    <vt:lpwstr/>
  </property>
  <property fmtid="{D5CDD505-2E9C-101B-9397-08002B2CF9AE}" pid="175" name="FSC#ATSTATECFG@1.1001:BankName">
    <vt:lpwstr/>
  </property>
  <property fmtid="{D5CDD505-2E9C-101B-9397-08002B2CF9AE}" pid="176" name="FSC#COOSYSTEM@1.1:Container">
    <vt:lpwstr>COO.2045.100.7.3827081</vt:lpwstr>
  </property>
  <property fmtid="{D5CDD505-2E9C-101B-9397-08002B2CF9AE}" pid="177" name="FSC#FSCFOLIO@1.1001:docpropproject">
    <vt:lpwstr/>
  </property>
</Properties>
</file>