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U80826423\AppData\Local\rubicon\Acta Nova Client\Data\377495587\"/>
    </mc:Choice>
  </mc:AlternateContent>
  <xr:revisionPtr revIDLastSave="0" documentId="13_ncr:1_{0460B1AE-7DD3-4E97-8D13-9359562E2F0E}" xr6:coauthVersionLast="47" xr6:coauthVersionMax="47" xr10:uidLastSave="{00000000-0000-0000-0000-000000000000}"/>
  <bookViews>
    <workbookView xWindow="-110" yWindow="-110" windowWidth="19420" windowHeight="10300" xr2:uid="{00000000-000D-0000-FFFF-FFFF00000000}"/>
  </bookViews>
  <sheets>
    <sheet name="Winterdienst" sheetId="1" r:id="rId1"/>
    <sheet name="Reinigung" sheetId="3" r:id="rId2"/>
    <sheet name="Grünpflege" sheetId="4" r:id="rId3"/>
    <sheet name="BSA" sheetId="5" r:id="rId4"/>
    <sheet name="Technischer Dienst" sheetId="6" r:id="rId5"/>
    <sheet name="Unfalldienst" sheetId="7" r:id="rId6"/>
    <sheet name="Ausserordentlicher Dienst" sheetId="8" r:id="rId7"/>
    <sheet name="Daten" sheetId="2" state="hidden" r:id="rId8"/>
  </sheets>
  <definedNames>
    <definedName name="_xlnm._FilterDatabase" localSheetId="0" hidden="1">Winterdienst!$A$12:$H$12</definedName>
    <definedName name="Abfallentsorgungen_pro_GE">Daten!$A$25:$A$27</definedName>
    <definedName name="Ausfälle_pro_GE">Daten!$A$110:$A$112</definedName>
    <definedName name="Bäume_pro_GE">Daten!$A$48:$A$51</definedName>
    <definedName name="Beanstandungen_pro_GE_1">Daten!$A$7:$A$10</definedName>
    <definedName name="Beanstandungen_pro_GE_2">Daten!$A$19:$A$22</definedName>
    <definedName name="Bekämpfung_pro_GE">Daten!$A$42:$A$45</definedName>
    <definedName name="Betriebselektriker_pro_GE">Daten!$A$93:$A$95</definedName>
    <definedName name="Betriebskonzepte_pro_GE">Daten!$A$87:$A$90</definedName>
    <definedName name="Biodiversität_pro_GE">Daten!$A$30:$A$33</definedName>
    <definedName name="BLZ_pro_GE">Daten!$A$75:$A$78</definedName>
    <definedName name="BSA_pro_GE">Daten!$A$104:$A$107</definedName>
    <definedName name="_xlnm.Print_Area" localSheetId="6">'Ausserordentlicher Dienst'!$A$1:$K$19</definedName>
    <definedName name="_xlnm.Print_Area" localSheetId="3">BSA!$A$1:$K$26</definedName>
    <definedName name="_xlnm.Print_Area" localSheetId="2">Grünpflege!$A$1:$K$35</definedName>
    <definedName name="_xlnm.Print_Area" localSheetId="1">Reinigung!$A$1:$K$53</definedName>
    <definedName name="_xlnm.Print_Area" localSheetId="4">'Technischer Dienst'!$A$1:$K$23</definedName>
    <definedName name="_xlnm.Print_Area" localSheetId="5">Unfalldienst!$A$1:$K$19</definedName>
    <definedName name="_xlnm.Print_Area" localSheetId="0">Winterdienst!$A$1:$K$34</definedName>
    <definedName name="_xlnm.Print_Titles" localSheetId="6">'Ausserordentlicher Dienst'!$11:$12</definedName>
    <definedName name="_xlnm.Print_Titles" localSheetId="3">BSA!$11:$12</definedName>
    <definedName name="_xlnm.Print_Titles" localSheetId="2">Grünpflege!$11:$12</definedName>
    <definedName name="_xlnm.Print_Titles" localSheetId="1">Reinigung!$11:$12</definedName>
    <definedName name="_xlnm.Print_Titles" localSheetId="4">'Technischer Dienst'!$11:$12</definedName>
    <definedName name="_xlnm.Print_Titles" localSheetId="5">Unfalldienst!$11:$12</definedName>
    <definedName name="_xlnm.Print_Titles" localSheetId="0">Winterdienst!$11:$12</definedName>
    <definedName name="Eigentümer_pro_GE">Daten!$A$2:$A$4</definedName>
    <definedName name="Einengungen_pro_GE">Daten!$A$59:$A$61</definedName>
    <definedName name="Elektropikettdienst_pro_GE">Daten!$A$81:$A$84</definedName>
    <definedName name="Ereignisse_pro_GE">Daten!$A$121:$A$124</definedName>
    <definedName name="FABSAS_pro_GE">Daten!$A$98:$A$101</definedName>
    <definedName name="Fluchtwege_pro_GE">Daten!$A$54:$A$56</definedName>
    <definedName name="Grünabfallentsorgungen_pro_GE">Daten!$A$127:$A$129</definedName>
    <definedName name="Grünteile_pro_GE">Daten!$A$64:$A$67</definedName>
    <definedName name="IT_Sicherheitskonzept">Daten!$A$138:$A$141</definedName>
    <definedName name="Reflexe_pro_GE">Daten!$A$70:$A$72</definedName>
    <definedName name="Schäden_pro_GE">Daten!$A$36:$A$39</definedName>
    <definedName name="Ticketing_System">Daten!$A$144:$A$147</definedName>
    <definedName name="Überschreitungen_pro_GE_1">Daten!$A$13:$A$16</definedName>
    <definedName name="Überschreitungen_pro_GE_2">Daten!$A$115:$A$118</definedName>
    <definedName name="Wartung_der_BSA">Daten!$A$150:$A$153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 i="5" l="1"/>
  <c r="J22" i="5" l="1"/>
  <c r="J19" i="5"/>
  <c r="J21" i="5"/>
  <c r="J18" i="5" l="1"/>
  <c r="J17" i="5"/>
  <c r="J16" i="5"/>
  <c r="J15" i="5" l="1"/>
  <c r="J14" i="5"/>
  <c r="J13" i="5" l="1"/>
  <c r="J24" i="5" s="1"/>
  <c r="J26" i="5" s="1"/>
  <c r="J15" i="8" l="1"/>
  <c r="J14" i="8"/>
  <c r="J15" i="7"/>
  <c r="J14" i="7"/>
  <c r="J19" i="6"/>
  <c r="J14" i="6"/>
  <c r="J31" i="4"/>
  <c r="J30" i="4"/>
  <c r="J29" i="4"/>
  <c r="J28" i="4"/>
  <c r="J23" i="4"/>
  <c r="J18" i="4"/>
  <c r="J17" i="4"/>
  <c r="J16" i="4"/>
  <c r="J15" i="4"/>
  <c r="J14" i="4"/>
  <c r="J33" i="4" l="1"/>
  <c r="J20" i="4"/>
  <c r="J17" i="8"/>
  <c r="J49" i="3"/>
  <c r="J48" i="3"/>
  <c r="J43" i="3"/>
  <c r="J42" i="3"/>
  <c r="J37" i="3"/>
  <c r="J32" i="3"/>
  <c r="J27" i="3"/>
  <c r="J26" i="3"/>
  <c r="J21" i="3"/>
  <c r="J16" i="3"/>
  <c r="J15" i="3"/>
  <c r="J14" i="3"/>
  <c r="J18" i="3" l="1"/>
  <c r="J30" i="1"/>
  <c r="J32" i="1" s="1"/>
  <c r="J25" i="1"/>
  <c r="J24" i="1"/>
  <c r="J23" i="1"/>
  <c r="J22" i="1"/>
  <c r="J17" i="1"/>
  <c r="J16" i="1"/>
  <c r="J15" i="1"/>
  <c r="J14" i="1"/>
  <c r="J27" i="1" l="1"/>
  <c r="J19" i="1"/>
  <c r="J34" i="1" l="1"/>
  <c r="J19" i="8" l="1"/>
  <c r="J17" i="7"/>
  <c r="J19" i="7" s="1"/>
  <c r="J21" i="6"/>
  <c r="J16" i="6"/>
  <c r="J23" i="6" l="1"/>
  <c r="J25" i="4" l="1"/>
  <c r="J35" i="4" s="1"/>
  <c r="J34" i="3" l="1"/>
  <c r="J23" i="3"/>
  <c r="J39" i="3" l="1"/>
  <c r="J45" i="3"/>
  <c r="J29" i="3"/>
  <c r="J51" i="3"/>
  <c r="J53" i="3" l="1"/>
</calcChain>
</file>

<file path=xl/sharedStrings.xml><?xml version="1.0" encoding="utf-8"?>
<sst xmlns="http://schemas.openxmlformats.org/spreadsheetml/2006/main" count="750" uniqueCount="452">
  <si>
    <t>Pos.</t>
  </si>
  <si>
    <t>Schneeräumung</t>
  </si>
  <si>
    <t>Bekämpfung Winterglätte</t>
  </si>
  <si>
    <t xml:space="preserve">Verbrauch Auftaumittel </t>
  </si>
  <si>
    <t>B</t>
  </si>
  <si>
    <t>Optimieren Verbrauch Auftaumittel</t>
  </si>
  <si>
    <t>Reaktionszeit</t>
  </si>
  <si>
    <t>Leistungsziele / Standards</t>
  </si>
  <si>
    <t>Verkehrssicherheit und Verkehrsfluss sowie Substanzerhaltung /
Kleinstmögliche Belastung der Umwelt und Minimalisierung der Angriffe auf Strassenanlagen</t>
  </si>
  <si>
    <t>Alle Leistungen</t>
  </si>
  <si>
    <t>Befahrbarkeit</t>
  </si>
  <si>
    <t>A</t>
  </si>
  <si>
    <t>Verkehrssicherheit und Verkehrsfluss /
Erster Durchgang der Schnee-räumung auf der Hauptaxe muss in der Regel innerhalb von zwei Stunden nach dem Ausrücken abgeschlossen sein</t>
  </si>
  <si>
    <t>Verkehrssicherheit und Verkehrsfluss /
Ein Durchgang zur Bekämpfung der Winterglätte muss in der Regel innerhalb von zwei Stunden nach dem Ausrücken abgeschlossen sein</t>
  </si>
  <si>
    <t>Zahlen aus Reporting an Eigentümer</t>
  </si>
  <si>
    <t>Salz- und Soleverbrauch /
Jährliche Angabe an Eigentümer</t>
  </si>
  <si>
    <t>Verkehrssicherheit und Verkehrsfluss /
In der Regel Fahrbahn schneefrei und keine Winterglätte bis - 8 °C</t>
  </si>
  <si>
    <t>Schwarzräumung der Fahrbahn und Glättebekämpfung mit Auftaumittel</t>
  </si>
  <si>
    <t>Länge der Einsatzrunde bei der Schneeräumung</t>
  </si>
  <si>
    <t>Länge der Einsatzrunde bei der Bekämpfung Winterglätte</t>
  </si>
  <si>
    <t>Verkehrssicherheit und Verkehrsfluss /
Kein Rückstau Oberflächenwasser</t>
  </si>
  <si>
    <t>Anzahl berechtigte Beanstandungen</t>
  </si>
  <si>
    <r>
      <t xml:space="preserve">Bereitschaftsdienst /
Reaktionszeit maximal </t>
    </r>
    <r>
      <rPr>
        <vertAlign val="superscript"/>
        <sz val="10"/>
        <rFont val="Arial"/>
        <family val="2"/>
      </rPr>
      <t>1</t>
    </r>
    <r>
      <rPr>
        <sz val="10"/>
        <rFont val="Arial"/>
        <family val="2"/>
      </rPr>
      <t>/</t>
    </r>
    <r>
      <rPr>
        <vertAlign val="subscript"/>
        <sz val="10"/>
        <rFont val="Arial"/>
        <family val="2"/>
      </rPr>
      <t>2</t>
    </r>
    <r>
      <rPr>
        <sz val="10"/>
        <rFont val="Arial"/>
        <family val="2"/>
      </rPr>
      <t xml:space="preserve"> Stunde ab Aufgebot zur Schneeräumung und Bekämpfung Winterglätte</t>
    </r>
  </si>
  <si>
    <t>Bezeichnung</t>
  </si>
  <si>
    <t>Beschrieb</t>
  </si>
  <si>
    <t>Messmethode / Kontrollintervall</t>
  </si>
  <si>
    <t>Dokumentation Kontrollen GE</t>
  </si>
  <si>
    <t>Beurteilung</t>
  </si>
  <si>
    <t>Erfüllungsgrad Standards</t>
  </si>
  <si>
    <t>Indikator</t>
  </si>
  <si>
    <t>C</t>
  </si>
  <si>
    <t>1.01</t>
  </si>
  <si>
    <t>1.02</t>
  </si>
  <si>
    <t>1.03</t>
  </si>
  <si>
    <t>1.04</t>
  </si>
  <si>
    <t>1.05</t>
  </si>
  <si>
    <t>1.06</t>
  </si>
  <si>
    <t>1.07</t>
  </si>
  <si>
    <t>1.08</t>
  </si>
  <si>
    <t>1.09</t>
  </si>
  <si>
    <t>Verkehrssicherheit und Verkehrsfluss /
Keine gefährlichen Situationen durch Eisbildungen (wie Eiszapfen oder Eisblöcke)</t>
  </si>
  <si>
    <t>Eisbildung</t>
  </si>
  <si>
    <t>Realisierte Punktzahl</t>
  </si>
  <si>
    <t>Total Schneeräumung</t>
  </si>
  <si>
    <t>Total Bekämpfung Winterglätte</t>
  </si>
  <si>
    <t>Total Teilprodukt Winterdienst</t>
  </si>
  <si>
    <r>
      <t xml:space="preserve">         </t>
    </r>
    <r>
      <rPr>
        <sz val="10"/>
        <rFont val="Arial"/>
        <family val="2"/>
      </rPr>
      <t xml:space="preserve"> 
A = Personenschäden
B = Sachschäden
C = Immaterielle Schäden</t>
    </r>
  </si>
  <si>
    <t>Total Alle Leistungen</t>
  </si>
  <si>
    <t>ungenügend</t>
  </si>
  <si>
    <t>Personenschäden</t>
  </si>
  <si>
    <t>Sachschäden</t>
  </si>
  <si>
    <t>Immaterielle Schäden</t>
  </si>
  <si>
    <t>Pro Gebietseinheit</t>
  </si>
  <si>
    <t>Fahrbahn</t>
  </si>
  <si>
    <t>2.01</t>
  </si>
  <si>
    <t>2.02</t>
  </si>
  <si>
    <t>Dauer der Reaktionszeit /
Kontrolle bei Ereignis</t>
  </si>
  <si>
    <t>Anzahl Überschreitungen der Reaktionszeit</t>
  </si>
  <si>
    <t>2.03</t>
  </si>
  <si>
    <t>Sauberkeit
Verkehrsflächen</t>
  </si>
  <si>
    <t>2.04</t>
  </si>
  <si>
    <t>Verkehrssicherheit und Verkehrsfluss sowie Substanzerhaltung /
Keine Verschmutzung der Signale und Reflektoren</t>
  </si>
  <si>
    <t>Reinigung von Signalen
und Reflektoren</t>
  </si>
  <si>
    <t>Total Fahrbahn</t>
  </si>
  <si>
    <t>Grünflächen</t>
  </si>
  <si>
    <t>2.05</t>
  </si>
  <si>
    <t>Substanzerhaltung /
Keine Verschmutzung der Grün- und Gehölzflächen</t>
  </si>
  <si>
    <t>Erscheinungsbild Grün- und Gehölzflächen</t>
  </si>
  <si>
    <t>Reinigung der Grün- und Gehölzflächen</t>
  </si>
  <si>
    <t>Total Grünflächen</t>
  </si>
  <si>
    <t>Rast- und Aussenplätze</t>
  </si>
  <si>
    <t>2.06</t>
  </si>
  <si>
    <t>Substanzerhaltung /
Keine Verschmutzung der Rast- und Aussenplätze</t>
  </si>
  <si>
    <t>2.07</t>
  </si>
  <si>
    <t>Substanzerhaltung /
Keine Verschmutzung der Sanitäranlagen</t>
  </si>
  <si>
    <t>Hygiene Sanitäranlagen</t>
  </si>
  <si>
    <t>Total Rast- und Aussenplätze</t>
  </si>
  <si>
    <t>Kunstbauten</t>
  </si>
  <si>
    <t>2.08</t>
  </si>
  <si>
    <t>Betriebssicherheit der Anlagen und Substanzerhaltung /
Erhalt der Funktionsfähigkeit
Keine Verschmutzung der Kunstbauten</t>
  </si>
  <si>
    <t>Total Kunstbauten</t>
  </si>
  <si>
    <t>Schutz gegen Naturgewalten</t>
  </si>
  <si>
    <t>2.09</t>
  </si>
  <si>
    <t>2.10</t>
  </si>
  <si>
    <t>Total Schutz gegen Naturgewalten</t>
  </si>
  <si>
    <t>Tunnel</t>
  </si>
  <si>
    <t>2.11</t>
  </si>
  <si>
    <t>2.12</t>
  </si>
  <si>
    <t>Total Tunnel</t>
  </si>
  <si>
    <t>Entwässerung</t>
  </si>
  <si>
    <t>Reinigung der 
Entwässerungssysteme</t>
  </si>
  <si>
    <t>Entsorgung Abfälle</t>
  </si>
  <si>
    <t>Total Entwässerung</t>
  </si>
  <si>
    <t>Total Teilprodukt Reinigung</t>
  </si>
  <si>
    <r>
      <t xml:space="preserve">         </t>
    </r>
    <r>
      <rPr>
        <sz val="10"/>
        <rFont val="Arial"/>
        <family val="2"/>
      </rPr>
      <t xml:space="preserve"> 
A = Personenschäden
B = Sachschäden 
C = Immaterielle Schäden</t>
    </r>
  </si>
  <si>
    <t>gut</t>
  </si>
  <si>
    <t>Eigentümer pro GE</t>
  </si>
  <si>
    <t>&gt; 3 Beanstandungen</t>
  </si>
  <si>
    <t>= 100 %</t>
  </si>
  <si>
    <t>&lt; 100 %</t>
  </si>
  <si>
    <t>Pro Gebietseinheit
Bewertung durch Eigentümer</t>
  </si>
  <si>
    <t>3.01</t>
  </si>
  <si>
    <t>Substanzerhaltung /
Erhaltung der Biodiversität</t>
  </si>
  <si>
    <t>Ökologische Vielfalt</t>
  </si>
  <si>
    <t>Gezielter Unterhalt von strukturreicher Vegetation</t>
  </si>
  <si>
    <t>Visuelle Kontrolle</t>
  </si>
  <si>
    <t>3.02</t>
  </si>
  <si>
    <t>3.03</t>
  </si>
  <si>
    <t>Substanzerhaltung /
Gepflegtes Erscheinungsbild</t>
  </si>
  <si>
    <t>Unterhalt nach VSS-Normen und Pflegeplänen</t>
  </si>
  <si>
    <t>3.04</t>
  </si>
  <si>
    <t>Verkehrssicherheit und Verkehrsfluss, Betriebssicherheit der Anlagen und Substanzerhaltung /
Keine Beschädigung von Objekt- und Anlageteilen bei der Rasen- und Gehölzpflege</t>
  </si>
  <si>
    <t>Beschädigungen</t>
  </si>
  <si>
    <t>Sorgfältige Ausführung der Grünpflege</t>
  </si>
  <si>
    <t>Anzahl Schäden</t>
  </si>
  <si>
    <t>Rasenpflege</t>
  </si>
  <si>
    <t>3.05</t>
  </si>
  <si>
    <t>3.06</t>
  </si>
  <si>
    <t>Ausbreitung Bestand</t>
  </si>
  <si>
    <t>3.07</t>
  </si>
  <si>
    <t>3.08</t>
  </si>
  <si>
    <t>Total Rasenpflege</t>
  </si>
  <si>
    <t>Gehölzpflege</t>
  </si>
  <si>
    <t>3.09</t>
  </si>
  <si>
    <t>Freischneiden des Sichtbereichs</t>
  </si>
  <si>
    <t>3.10</t>
  </si>
  <si>
    <t>Unfallsicherheit</t>
  </si>
  <si>
    <t>Schutz der Verkehrsteilnehmer vor Unfällen mit Bestockungen auf Hochleistungsstrassen</t>
  </si>
  <si>
    <t>Freie Fluchtwege und -türen sowie Notzufahrten</t>
  </si>
  <si>
    <t>Freischneiden der Fluchtwege und -türen sowie der Notzufahrten</t>
  </si>
  <si>
    <t>Lichtraumprofil</t>
  </si>
  <si>
    <t>Anzahl Einengungen des Lichtraumprofiles infolge Bestockung und Bepflanzung</t>
  </si>
  <si>
    <t>Standfestigkeit Hecken und Bäume im Gefährdungsgebiet der Nationalstrasse</t>
  </si>
  <si>
    <t>Anzahl Grünteile auf der Nationalstrasse</t>
  </si>
  <si>
    <t>Total Gehölzpflege</t>
  </si>
  <si>
    <t>Total Teilprodukt Grünpflege</t>
  </si>
  <si>
    <r>
      <t xml:space="preserve"> </t>
    </r>
    <r>
      <rPr>
        <sz val="10"/>
        <rFont val="Arial"/>
        <family val="2"/>
      </rPr>
      <t xml:space="preserve"> 
A = Personenschäden
B = Sachschäden
C = Immaterielle Schäden</t>
    </r>
  </si>
  <si>
    <t>zunehmend</t>
  </si>
  <si>
    <t>stabil</t>
  </si>
  <si>
    <t>abnehmend / nicht vorhanden</t>
  </si>
  <si>
    <t>Biodiversität pro GE</t>
  </si>
  <si>
    <t>Bekämpfung pro GE</t>
  </si>
  <si>
    <t>Bestand abnehmend</t>
  </si>
  <si>
    <t>Bestand gleichbleibend</t>
  </si>
  <si>
    <t>Bestand zunehmend</t>
  </si>
  <si>
    <t>= 0 Einengungen</t>
  </si>
  <si>
    <t>&gt; 0 Einengungen</t>
  </si>
  <si>
    <t>&gt; 3 Grünteile</t>
  </si>
  <si>
    <t>Fluchtwege pro GE</t>
  </si>
  <si>
    <t>4.01</t>
  </si>
  <si>
    <t>Betriebssicherheit der Anlagen /
Die Auslösung der sicherheitsrelevanten Reflexe ist bei allen Objekten sichergestellt</t>
  </si>
  <si>
    <t>Reflexe von sicherheitsrelevanten Anlagen</t>
  </si>
  <si>
    <t>Bei allen Objekten werden einzelne ausgewählte Reflexe geprüft /
Jährlich</t>
  </si>
  <si>
    <t>4.02</t>
  </si>
  <si>
    <t>Bereitschaftsdienst /
Die Überwachungsaufgaben werden zentral ausgeführt
Die Unterstützung der Ereignisdienste oder des Unterhaltspersonals auf der Strecke ist sichergestellt</t>
  </si>
  <si>
    <t>Betriebsleitzentrale (BLZ)</t>
  </si>
  <si>
    <t>Prüfung von Organisation und Jahresplanung vom Zentraldienst der GE
Kontrolle der Ereignisliste auf Ressourcenprobleme /
Jährlich</t>
  </si>
  <si>
    <t>Jahresplanung vom Zentraldienst der GE
Geprüfte Ereignisliste der GE</t>
  </si>
  <si>
    <t>4.03</t>
  </si>
  <si>
    <t>Elektro-Pikettdienst</t>
  </si>
  <si>
    <t>Die Ressourcen für den Pikettdienst (Elektro und Kommunikation) sind sichergestellt
Die Zusammenarbeit mit dem Ereignisdienst ist sichergestellt</t>
  </si>
  <si>
    <t>Prüfung von Organisation und Jahresplanung vom Pikettdienst der GE
Kontrolle der Ereignisliste auf Ressourcenprobleme /
Jährlich</t>
  </si>
  <si>
    <t>Jahresplanung vom Pikettdienst der GE
Geprüfte Ereignisliste der GE</t>
  </si>
  <si>
    <t>4.04</t>
  </si>
  <si>
    <t>Betriebssicherheit der Anlagen und Substanzerhaltung /
Energieverbrauch innerhalb von +/- 10 % der geplanten kWh</t>
  </si>
  <si>
    <t>Energie</t>
  </si>
  <si>
    <t>Der Energieverbrauch muss überwacht werden, damit Fehler in den Installationen oder in der Verrechnung erkannt werden (inklusive Projekte ASTRA)</t>
  </si>
  <si>
    <t>Auszug Material und Abrechnung der EVU im Jahresreporting und Begründung bei Abweichungen</t>
  </si>
  <si>
    <t>4.05</t>
  </si>
  <si>
    <t>Eigenkontrolle der GE der Liste der Betriebskonzepte und Stellungnahme StreMa zur Liste der Betrieskonzepte /
Alle 2 Jahre</t>
  </si>
  <si>
    <t>4.06</t>
  </si>
  <si>
    <t>Betriebselektriker</t>
  </si>
  <si>
    <t>Prüfung des Sicherheitskonzepts der elektrischen Anlagen der GE und der ausgeführten Arbeiten /
Jährlich</t>
  </si>
  <si>
    <t>4.07</t>
  </si>
  <si>
    <t>Anzahl nicht durchgeführter Zustandskontrollen auf Stufe Teilanlage</t>
  </si>
  <si>
    <t>4.08</t>
  </si>
  <si>
    <t>Anzahl nicht durchgeführter Wartungen auf Stufe Teilanlage</t>
  </si>
  <si>
    <t>4.09</t>
  </si>
  <si>
    <t>4.10</t>
  </si>
  <si>
    <t>Total Teilprodukt BSA</t>
  </si>
  <si>
    <t>Reflexe pro GE</t>
  </si>
  <si>
    <t>&gt; 95 %</t>
  </si>
  <si>
    <t>≤ 95 %</t>
  </si>
  <si>
    <t>BLZ pro GE</t>
  </si>
  <si>
    <t>= 95 % - &lt; 100 %</t>
  </si>
  <si>
    <t>&lt; 95 %</t>
  </si>
  <si>
    <t>Betriebskonzepte pro GE</t>
  </si>
  <si>
    <t>= 80 % - 95 %</t>
  </si>
  <si>
    <t>Betriebselektriker pro GE</t>
  </si>
  <si>
    <t>≤ 5 Teilanlagen</t>
  </si>
  <si>
    <t>= 5 - 10 Teilanlagen</t>
  </si>
  <si>
    <t>&gt; 10 Teilanlagen
zurzeit nicht implementiert</t>
  </si>
  <si>
    <t>BSA pro GE</t>
  </si>
  <si>
    <t>&gt; 10 Teilanlagen</t>
  </si>
  <si>
    <t>Elektropikettdienst pro GE</t>
  </si>
  <si>
    <t>FABSAS pro GE</t>
  </si>
  <si>
    <t>Sicherheitseinrichtungen</t>
  </si>
  <si>
    <t>5.01</t>
  </si>
  <si>
    <t>Verfügbarkeit Wasserversorgung</t>
  </si>
  <si>
    <t>Anzahl Ausfälle der Verfüg-barkeit der Gesamtanlage infolge nicht erfüllter Wartung</t>
  </si>
  <si>
    <t>Total Sicherheitseinrichtungen</t>
  </si>
  <si>
    <t>5.02</t>
  </si>
  <si>
    <t>Anzahl Ausfälle von sicherheitsrelevanten Anlagen- und Anlagenteilen infolge nicht erfüllter Wartung</t>
  </si>
  <si>
    <t>Total Teilprodukt Technischer Dienst</t>
  </si>
  <si>
    <t xml:space="preserve">
A = Personenschäden
B = Sachschäden
C = Immaterielle Schäden</t>
  </si>
  <si>
    <t>= 0 Ausfälle</t>
  </si>
  <si>
    <t>&gt; 0 Ausfälle</t>
  </si>
  <si>
    <t>Unfalldienst</t>
  </si>
  <si>
    <t>6.01</t>
  </si>
  <si>
    <t>6.02</t>
  </si>
  <si>
    <t>Total Unfalldienst</t>
  </si>
  <si>
    <t>Total Teilprodukt Unfalldienst</t>
  </si>
  <si>
    <t>Überschreitungen pro GE 1</t>
  </si>
  <si>
    <t>Überschreitungen pro GE 2</t>
  </si>
  <si>
    <t>Ereignisse pro GE</t>
  </si>
  <si>
    <t>Ausserordentlicher Dienst</t>
  </si>
  <si>
    <t>7.01</t>
  </si>
  <si>
    <t>7.02</t>
  </si>
  <si>
    <t>Total Ausserordentlicher Dienst</t>
  </si>
  <si>
    <t>Total Teilprodukt Ausserordentlicher Dienst</t>
  </si>
  <si>
    <r>
      <t xml:space="preserve">  </t>
    </r>
    <r>
      <rPr>
        <sz val="10"/>
        <rFont val="Arial"/>
        <family val="2"/>
      </rPr>
      <t xml:space="preserve"> 
A = Personenschäden
B = Sachschäden
C = Immaterielle Schäden</t>
    </r>
  </si>
  <si>
    <t>Anzahl Übererschreitungen der Reaktionszeit</t>
  </si>
  <si>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</si>
  <si>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color rgb="FFFFFF00"/>
        <rFont val="Arial"/>
        <family val="2"/>
      </rPr>
      <t xml:space="preserve"> </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</si>
  <si>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</si>
  <si>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</si>
  <si>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theme="9" tint="-0.499984740745262"/>
        <rFont val="Arial"/>
        <family val="2"/>
      </rPr>
      <t>ungenügend</t>
    </r>
  </si>
  <si>
    <r>
      <t xml:space="preserve">    
</t>
    </r>
    <r>
      <rPr>
        <sz val="12"/>
        <color theme="6" tint="-0.499984740745262"/>
        <rFont val="Arial"/>
        <family val="2"/>
      </rPr>
      <t>gut</t>
    </r>
    <r>
      <rPr>
        <sz val="12"/>
        <rFont val="Arial"/>
        <family val="2"/>
      </rPr>
      <t xml:space="preserve">
</t>
    </r>
    <r>
      <rPr>
        <sz val="12"/>
        <color rgb="FF92D050"/>
        <rFont val="Arial"/>
        <family val="2"/>
      </rPr>
      <t>genügend</t>
    </r>
    <r>
      <rPr>
        <sz val="12"/>
        <rFont val="Arial"/>
        <family val="2"/>
      </rPr>
      <t xml:space="preserve">
</t>
    </r>
    <r>
      <rPr>
        <sz val="12"/>
        <color theme="9" tint="-0.499984740745262"/>
        <rFont val="Arial"/>
        <family val="2"/>
      </rPr>
      <t>ungenügend</t>
    </r>
  </si>
  <si>
    <t>Entretien courant des routes nationales</t>
  </si>
  <si>
    <t>Manutenzione corrente delle strade nazionali</t>
  </si>
  <si>
    <t>Gebietseinheit</t>
  </si>
  <si>
    <t>Jahr</t>
  </si>
  <si>
    <t>K1 Tabellen Bewertung Standards Teilprodukte</t>
  </si>
  <si>
    <t>erhöht</t>
  </si>
  <si>
    <t>= 0 Beanstandungen</t>
  </si>
  <si>
    <t>= 1 - 3 Beanstandungen</t>
  </si>
  <si>
    <t>= 0 Überschreitungen</t>
  </si>
  <si>
    <t>= 1 - 3 Überschreitungen</t>
  </si>
  <si>
    <t>&gt; 3 Überschreitungen</t>
  </si>
  <si>
    <t>≤ 3 Überschreitungen</t>
  </si>
  <si>
    <t>= 4 - 7 Überschreitungen</t>
  </si>
  <si>
    <t>&gt; 7 Überschreitungen</t>
  </si>
  <si>
    <t>Beanstandungen pro GE 1</t>
  </si>
  <si>
    <t>Beanstandungen pro GE 2</t>
  </si>
  <si>
    <t>≤ 3 Beanstandungen</t>
  </si>
  <si>
    <t>= 4 - 7 Beanstandungen</t>
  </si>
  <si>
    <t>&gt; 7 Beanstandungen</t>
  </si>
  <si>
    <t>Abfallentsorgungen pro GE</t>
  </si>
  <si>
    <t>= 0 Abfallentsorgungen</t>
  </si>
  <si>
    <t>&gt; 0 Abfallentsorgungen</t>
  </si>
  <si>
    <t>Schäden pro GE</t>
  </si>
  <si>
    <t>= 0 Schäden</t>
  </si>
  <si>
    <t>= 1 - 3 Schäden</t>
  </si>
  <si>
    <t>&gt; 3 Schäden</t>
  </si>
  <si>
    <t>Grünabfallentsorgungen pro GE</t>
  </si>
  <si>
    <t>= 0 Grünabfallentsorgungen</t>
  </si>
  <si>
    <t>&gt; 0 Grünabfallentsorgungen</t>
  </si>
  <si>
    <t>Pro Gebietseinheit
Bewertung durch Gebietseinheit</t>
  </si>
  <si>
    <t>Bäume pro GE</t>
  </si>
  <si>
    <t>= 0 Bäume &gt; 8 cm</t>
  </si>
  <si>
    <t>= 1 - 3 Bäume &gt; 8 cm</t>
  </si>
  <si>
    <t>&gt; 3 Bäume &gt; 8 cm</t>
  </si>
  <si>
    <t>Einengungen pro GE</t>
  </si>
  <si>
    <t>Grünteile pro GE</t>
  </si>
  <si>
    <t>= 0 Grünteile</t>
  </si>
  <si>
    <t>= 1 - 3 Grünteile</t>
  </si>
  <si>
    <t>Ausfälle pro GE</t>
  </si>
  <si>
    <t>= 0 Ereignisse</t>
  </si>
  <si>
    <t>&gt; 3 Ereignisse</t>
  </si>
  <si>
    <t>= 1 - 3 Ereignisse</t>
  </si>
  <si>
    <t>Beurteilung durch Eigentümer anhand der Winterdienst-Abrechnung</t>
  </si>
  <si>
    <r>
      <t>Zustand der Fahrbahn /</t>
    </r>
    <r>
      <rPr>
        <strike/>
        <sz val="10"/>
        <rFont val="Arial"/>
        <family val="2"/>
      </rPr>
      <t xml:space="preserve">
</t>
    </r>
    <r>
      <rPr>
        <sz val="10"/>
        <rFont val="Arial"/>
        <family val="2"/>
      </rPr>
      <t xml:space="preserve">Überprüfung durch Kontrollen
</t>
    </r>
  </si>
  <si>
    <t>Beanstandungen in Reklamationsliste Gebietseinheit dokumentieren für Reporting an Eigentümer</t>
  </si>
  <si>
    <t>Reaktionszeit beim Ausrücken zur Schneeräumung und zur Bekämpfung Winterglätte</t>
  </si>
  <si>
    <t>Dauer der Reaktionszeit /
Eigenkontrolle Gebietseinheit aller ausrückenden Einsatzfahrzeuge</t>
  </si>
  <si>
    <t>Dokumentation mit Zeiteintragung für Aufgebot und Ausrücken. Begründung bei Überschreitung der Reaktionszeit auf Anfrage in Reklamationsliste Gebietseinheit dokumentieren für Reporting an Eigentümer</t>
  </si>
  <si>
    <t>Entfernen der Eisbildungen (am und im Tunnel, an und auf Signaleinrichtungen, an Überführungen, an Galerien usw.)</t>
  </si>
  <si>
    <r>
      <t>Eisbildung /</t>
    </r>
    <r>
      <rPr>
        <strike/>
        <sz val="10"/>
        <rFont val="Arial"/>
        <family val="2"/>
      </rPr>
      <t xml:space="preserve">
</t>
    </r>
    <r>
      <rPr>
        <sz val="10"/>
        <rFont val="Arial"/>
        <family val="2"/>
      </rPr>
      <t xml:space="preserve">Überprüfung durch Kontrollen
</t>
    </r>
  </si>
  <si>
    <t>Einsatzrunde Schneeräumung</t>
  </si>
  <si>
    <t>Dauer der Einsatzrunde /
Eigenkontrolle Gebietseinheit aller ausrückenden Einsatzfahrzeuge</t>
  </si>
  <si>
    <t>Dokumentation mit Zeiteintragung für Ausrücken und Abschluss. Begründung für Zeitüberschreitung Einsatzrunde auf Anfrage in Reklamationsliste Gebietseinheit dokumentieren für Reporting an Eigentümer</t>
  </si>
  <si>
    <t>Anzahl Überschreitungen der Zeit von zwei Stunden für eine Einsatzrunde ohne Verkehrsbehinderungen</t>
  </si>
  <si>
    <t>Verkehrssicherheit und Verkehrsfluss /
Keine verschneiten Signale</t>
  </si>
  <si>
    <t>Lesbarkeit Signale</t>
  </si>
  <si>
    <t>Entfernen Schnee von Signalen</t>
  </si>
  <si>
    <t xml:space="preserve">Lesbarkeit der Signale /
Überprüfung durch Kontrollen
</t>
  </si>
  <si>
    <t>Verkehrssicherheit und Verkehrsfluss /
Gewährleistung Zugänglichkeit Notrufsäulen, Fluchttüren, Notzufahrten und SISTO</t>
  </si>
  <si>
    <t>Freier Zugang und freie Zufahrt</t>
  </si>
  <si>
    <t>Freischaufeln der Zugänge und Zufahrten zu den Notrufsäulen, Fluchttüren, Notzufahrten und SISTO</t>
  </si>
  <si>
    <r>
      <t>Zugänglichkeit der Notrufsäulen, Fluchttüren, Notzufahrten und SISTO /</t>
    </r>
    <r>
      <rPr>
        <strike/>
        <sz val="10"/>
        <rFont val="Arial"/>
        <family val="2"/>
      </rPr>
      <t xml:space="preserve">
</t>
    </r>
    <r>
      <rPr>
        <sz val="10"/>
        <rFont val="Arial"/>
        <family val="2"/>
      </rPr>
      <t xml:space="preserve">Überprüfung durch Kontrollen
</t>
    </r>
  </si>
  <si>
    <t>Abfluss Oberflächenwasser</t>
  </si>
  <si>
    <t>Freilegen der Einlaufrinnen und Schachtroste</t>
  </si>
  <si>
    <r>
      <t>Abfluss des Oberflächenwassers /</t>
    </r>
    <r>
      <rPr>
        <strike/>
        <sz val="10"/>
        <rFont val="Arial"/>
        <family val="2"/>
      </rPr>
      <t xml:space="preserve">
</t>
    </r>
    <r>
      <rPr>
        <sz val="10"/>
        <rFont val="Arial"/>
        <family val="2"/>
      </rPr>
      <t xml:space="preserve">Überprüfung durch Kontrollen
</t>
    </r>
  </si>
  <si>
    <t>Einsatzrunde Bekämpfung Winterglätte</t>
  </si>
  <si>
    <t>genügend</t>
  </si>
  <si>
    <t>1</t>
  </si>
  <si>
    <t>0</t>
  </si>
  <si>
    <t>Bereitschaftsdienst /
Reaktionszeit ab Alamierung zur Räumung von Gegenständen mit Grobreinigung auf der Fahrbahn (verlorenes Ladegut, Kadaver usw.), die eine Gefährdung der Nutzer darstellen:
- Normalarbeitszeit: 
½ Std nach Meldung am Interventionsort oder Massnahme eingeleitet
- Ausserhalb Normalarbeitszeit: 
1 Std nach Meldung am Interventionsort oder Massnahme eingeleitet</t>
  </si>
  <si>
    <t>Reaktionszeit ab Alarmierung bei Gegenständen auf der Fahrbahn</t>
  </si>
  <si>
    <t>Überschreitungen der Reaktionszeit in Reklamationsliste Gebietseinheit dokumentieren für Reporting an Eigentümer</t>
  </si>
  <si>
    <t>Verkehrssicherheit und Verkehrsfluss sowie Substanzerhaltung /
Verkehrsflächen frei von Verschmutzungen, Verunreinigungen und Ablagerungen (Laub, Geschiebe, Kies, Steine, Blöcke usw.)</t>
  </si>
  <si>
    <t>Reinigung der Verkehrsflächen</t>
  </si>
  <si>
    <t>Verschmutzung der Verkehrsflächen /
Überprüfung durch Kontrollen</t>
  </si>
  <si>
    <t>Lesbarkeit Signale und Sichtbarkeit Reflektoren</t>
  </si>
  <si>
    <t>Verschmutzung der Signale und Reflektoren /
Überprüfung durch Kontrollen</t>
  </si>
  <si>
    <t>Verschmutzung der Grün- und Gehölzflächen /
Überprüfung durch Kontrollen</t>
  </si>
  <si>
    <t>Erscheinungsbild Rast- und Aussenplätze</t>
  </si>
  <si>
    <t>Reinigung der Fahrbahnen, Gehwege, Grün- und Gehölzflächen, Spielplätze, Erholungs- und Verpflegungszonen</t>
  </si>
  <si>
    <t>Verschmutzung der Rast- und Aussenplätze /
Tägliche Eigenkontrolle Gebietseinheit der Rastplätze auf Sauberkeit und allgemeinen Zustand der Ausrüstung wie z. B. Spielplatz
Überprüfung durch Kontrollen</t>
  </si>
  <si>
    <t>Reinigung der Sanitäranlagen</t>
  </si>
  <si>
    <t>Verschmutzung der Sanitäranlagen /
Tägliche Eigenkontrolle Gebietseinheit bezüglich Sauberkeit der Sanitäranlagen
Überprüfung durch Kontrollen</t>
  </si>
  <si>
    <t>Kontrollergebnisse in einem Journal vor Ort festhalten
Beanstandungen in Reklamationsliste Gebietseinheit dokumentieren für Reporting an Eigentümer</t>
  </si>
  <si>
    <t>Gebrauchstauglichkeit Bau- und Anlageteile</t>
  </si>
  <si>
    <t>Reinigung der Widerlager, Stützen, Fahrbahnübergänge, Unterführungen, Durchlässe, Werkleitungskulissen, Galerien etc.</t>
  </si>
  <si>
    <t>Verschmutzung der Kunstbauten /
Überprüfung durch Kontrollen</t>
  </si>
  <si>
    <t>Substanzerhaltung /
Erhalt der Funktionsfähigkeit
Keine Gefährdung der Verkehrsfläche durch Naturereignisse aufgrund von mangelhafter Reinigung der Schutzbauten und Gefahrenzonen</t>
  </si>
  <si>
    <t>Vorbeugung Naturgefahren</t>
  </si>
  <si>
    <t>Reinigung der vorgelagerten Kies- und Geschiebesammler, der Bach- und Uferverbauungen, der permanenten Lawinen- und Steinschlagschutzanlagen und der Stein- und Eisschlaggefahrenzonen</t>
  </si>
  <si>
    <t>Mangelhafte Reinigung der Schutzbauten und Gefahrenzonen /
Kontrolle nach Naturereignis
Überprüfung durch Kontrollen</t>
  </si>
  <si>
    <r>
      <rPr>
        <sz val="10"/>
        <rFont val="Arial"/>
        <family val="2"/>
      </rPr>
      <t xml:space="preserve">Besondere Vorkommnisse in einem Journal festhalten
Meldung an Filiale mit Antrag für Reinigung
Beanstandungen in Reklamationsliste Gebietseinheit dokumentieren für Reporting an Eigentümer
</t>
    </r>
    <r>
      <rPr>
        <strike/>
        <sz val="10"/>
        <rFont val="Arial"/>
        <family val="2"/>
      </rPr>
      <t xml:space="preserve">
</t>
    </r>
  </si>
  <si>
    <t>Verkehrssicherheit und Verkehrsfluss sowie Substanzerhaltung /
Klare Verkehrsführung und deutliche Sichtverhältnisse</t>
  </si>
  <si>
    <t>Führung Verkehrsteilnehmer im Tunnel</t>
  </si>
  <si>
    <t>Reinigung der Wandinstallationen, Signalisationen, optischen Leiteinrichtungen und Leuchtkörper</t>
  </si>
  <si>
    <t>Erkennbarkeit der Wandinstallationen, Signalisationen, optischen Leiteinrichtungen und Leuchtkörper /
Kontrolle nach Reinigung</t>
  </si>
  <si>
    <t>Verkehrssicherheit und Verkehrsfluss sowie Substanzerhaltung /
Sauberkeit des Fahrraums gewährleisten</t>
  </si>
  <si>
    <t>Erscheinungsbild Fahrraum und Nebeneinrichtungen</t>
  </si>
  <si>
    <t>Reinigung der Fahrbahn, Bankette, Wände, Ausstellbuchten, Nischen, Fluchtwege und Werkleitungskulissen</t>
  </si>
  <si>
    <t>Sauberkeit des Fahrraums /
Kontrolle nach Reinigung</t>
  </si>
  <si>
    <r>
      <rPr>
        <sz val="10"/>
        <rFont val="Arial"/>
        <family val="2"/>
      </rPr>
      <t xml:space="preserve">Anzahl </t>
    </r>
    <r>
      <rPr>
        <strike/>
        <sz val="10"/>
        <rFont val="Arial"/>
        <family val="2"/>
      </rPr>
      <t>b</t>
    </r>
    <r>
      <rPr>
        <sz val="10"/>
        <rFont val="Arial"/>
        <family val="2"/>
      </rPr>
      <t>erechtigte</t>
    </r>
    <r>
      <rPr>
        <strike/>
        <sz val="10"/>
        <rFont val="Arial"/>
        <family val="2"/>
      </rPr>
      <t xml:space="preserve"> </t>
    </r>
    <r>
      <rPr>
        <sz val="10"/>
        <rFont val="Arial"/>
        <family val="2"/>
      </rPr>
      <t>Beanstandungen</t>
    </r>
  </si>
  <si>
    <t>Verkehrssicherheit und Verkehrsfluss, Betriebssicherheit der Anlagen und Substanzerhaltung /
Kein nicht hydraulisch bedingter Wasserrückstau auf die Fahrbahn</t>
  </si>
  <si>
    <t>Funktionsfähigkeit Entwässerungssysteme</t>
  </si>
  <si>
    <t>Nicht hydraulisch bedingter Wasserrückstau auf die Fahrbahn /
Überprüfung durch Kontrollen</t>
  </si>
  <si>
    <t>Dokumentation der Reinigungsarbeiten
Beanstandungen in Reklamationsliste Gebietseinheit dokumentieren für Reporting an Eigentümer</t>
  </si>
  <si>
    <t>Substanzerhaltung /
Einhaltung der Vorschriften bei der Abfallentsorgung</t>
  </si>
  <si>
    <t>Vorschriftsgemässe Entsorgung der Abfälle</t>
  </si>
  <si>
    <t>Vorschriftsgemässe Abfallentsorgungen /
Laufende Ablage der Abfallentsorgungsunterlagen</t>
  </si>
  <si>
    <t>Geordnete Ablage der Abfallentsorgungsunterlagen und Nachweise
Reporting an Eigentümer auf Verlangen
Unvorschriftsgemässe Abfallentsorgungen in Reklamationsliste Gebietseinheit dokumentieren für Reporting an Eigentümer</t>
  </si>
  <si>
    <t>Anzahl unvorschriftsgemässe Abfallentsorgungen</t>
  </si>
  <si>
    <t>Langsam wachsende Arten bleiben im Gehölz erhalten /
Überprüfung durch Kontrollen</t>
  </si>
  <si>
    <t>Strukturreiches Gehölz / Vielfalt der Wiesen, Sträucher und Bäume</t>
  </si>
  <si>
    <t>Verkehrssicherheit und Verkehrsfluss /
Jederzeit freie Sicht auf Signalisation und Leiteinrichtung ohne Einschränkung</t>
  </si>
  <si>
    <t>Sicht auf Signalisation und Leiteinrichtung</t>
  </si>
  <si>
    <t>Sichtbarkeit der Signalisationen und Leiteinrichtungen /
Überprüfung durch Kontrollen</t>
  </si>
  <si>
    <t>Erscheinungsbild /
Überprüfung durch Kontrollen</t>
  </si>
  <si>
    <t>Schäden an Objekt- oder Anlagenteilen /
Überprüfung durch Kontrollen</t>
  </si>
  <si>
    <t>Schäden in Reklamationsliste Gebietseinheit dokumentieren für Reporting an Eigentümer</t>
  </si>
  <si>
    <t>Substanzerhaltung /
Einhaltung der Vorschriften bei der Grünabfallentsorgung</t>
  </si>
  <si>
    <t>Entsorgung Mäh- und Schnittgut</t>
  </si>
  <si>
    <t>Vorschriftsgemässe Trennung und Entsorgung von Mäh- und Schnittgut</t>
  </si>
  <si>
    <t>Vorschriftsgemässe Grünabfallentsorgungen /
Laufende Ablage der Grünabfallentsorgungsunterlagen</t>
  </si>
  <si>
    <t>Geordnete Ablage der Entsorgungsunterlagen und Nachweise der Grünabfälle
Reporting an Eigentümer auf Verlangen
Unvorschriftsgemässe Grünabfallentsorgungen in Reklamationsliste Gebietseinheit dokumentieren für Reporting an Eigentümer</t>
  </si>
  <si>
    <t>Anzahl unvorschriftsgemässe Grünabfallentsorgungen</t>
  </si>
  <si>
    <t>Substanzerhaltung /
Keine Ausbreitung der invasiven Neophyten und einheimischen Problempflanzen</t>
  </si>
  <si>
    <t>Bekämpfung invasive Neophyten und einheimische Problempflanzen</t>
  </si>
  <si>
    <t>Invasive Neophyten und einheimische Problempflanzen vorschriftsgemäss entfernen und entsorgen</t>
  </si>
  <si>
    <t>Ausbreitung der schädlichen Pflanzen /
Überprüfung durch Kontrollen</t>
  </si>
  <si>
    <t>Pflanzenvorkommen dokumentieren</t>
  </si>
  <si>
    <t>Verkehrssicherheit und Verkehrsfluss /
Keine Sträucher und Bäume mit Stammdurchmesser grösser als 8 cm innerhalb des kritischen Abstandes in der Freihaltezone der Nationalstrassen 1. und 2. Klasse</t>
  </si>
  <si>
    <t>Stammdurchmesser in Freihaltezonen innerhalb des kritischen Abstandes /
Überprüfung durch Kontrollen</t>
  </si>
  <si>
    <t>Sträucher und Bäume mit Stammdurchmesser grösser als 8 cm in Reklamationsliste Gebietseinheit dokumentieren für Reporting an Eigentümer</t>
  </si>
  <si>
    <t>Anzahl Sträucher und Bäume mit Stammdurchmesser grösser als 8 cm</t>
  </si>
  <si>
    <t>Verkerhssicherheit und Verkehrsfluss /
Fluchtwege und -türen sowie die Notzufahrten müssen jederzeit sichtbar und hindernisfrei begeh- respektive befahrbar sein
Keine Pflanzen und Büsche mit Dornen entlang der Fluchtwege und Notzufahrten</t>
  </si>
  <si>
    <t>Verfügbarkeit der Flucht- und Notzufahrtsmöglichkeiten /
Überprüfung durch Kontrollen</t>
  </si>
  <si>
    <t>Nicht sichtbare oder hindernisfrei begeh- respektive befahrbare Fluchtwege und -türen sowie Notzufahrten in Reklamationsliste Gebietseinheit dokumentieren für Reporting an Eigentümer</t>
  </si>
  <si>
    <t>Anzahl nicht sichtbare oder hindernisfrei begeh- respektive befahrbare Fluchtwege und -türen sowie Notzufahrten</t>
  </si>
  <si>
    <r>
      <t>Verkehrssicherheit und Verkehrsfluss /
Kein</t>
    </r>
    <r>
      <rPr>
        <sz val="10"/>
        <rFont val="Arial"/>
        <family val="2"/>
      </rPr>
      <t xml:space="preserve"> Gehölz im Lichtraumprofil</t>
    </r>
  </si>
  <si>
    <t>Freischneiden des Lichtraumprofils</t>
  </si>
  <si>
    <t>Einengungen des Lichtraumprofils /
Überprüfung durch Kontrollen</t>
  </si>
  <si>
    <t>Einengungen des Lichtraumprofiles infolge Bestockung und Bepflanzung in Reklamationsliste Gebietseinheit dokumentieren für Reporting an Eigentümer</t>
  </si>
  <si>
    <t>Verkehrssicherheit und Verkehrsfluss /
Keine Äste und Bäume auf der Fahrbahn</t>
  </si>
  <si>
    <t>Zurückschneiden der Äste, eventuell Fällen des Gehölzes (ohne Sicherheitsholzerei)</t>
  </si>
  <si>
    <t>Grünteile auf der Nationalstrasse /
Überprüfung durch Kontrollen</t>
  </si>
  <si>
    <t>Grünteile auf der Nationalstrasse in Reklamationsliste Gebietseinheit dokumentieren für Reporting an Eigentümer</t>
  </si>
  <si>
    <t>= 0 Fluchtwege und -türen oder Notzufahrten</t>
  </si>
  <si>
    <t>&gt; 0 Fluchtwege und -türen oder Notzufahrten</t>
  </si>
  <si>
    <t>Betriebssicherheit der Anlagen und Substanzerhaltung /
Erhalt der Funktionsfähigkeit der Wasserversorgung
Keine Folgeschäden
Schadenmeldung sicherstellen</t>
  </si>
  <si>
    <t>Funktionskontrollen und Wartung der Leitungen, Hydranten und mechanischen Absperrorgane</t>
  </si>
  <si>
    <t>Ausfälle infolge nicht erfüllter Wartung /
1 x pro Jahr Eigenkontrolle Gebietseinheit Funktionsfähigkeit</t>
  </si>
  <si>
    <t>Besondere Vorkommnisse in Ereignisliste festhalten für Reporting an Eigentümer
Meldeformular an Filiale mit Antrag für Verbesserungen
Ausfälle der Verfügbarkeit der Gesamtanlage infolge nicht erfüllter Wartung in Reklamationsliste Gebietseinheit dokumentieren für Reporting an Eigentümer</t>
  </si>
  <si>
    <t>Betriebssicherheit der Anlagen und Substanzerhaltung /
Erhalt der Funktionsfähigkeit von Steinschlagnetzen, Lawinen- und Steinschlagschutzanlagen
Keine Folgeschäden
Schadenmeldung sicherstellen</t>
  </si>
  <si>
    <t>Gebrauchstauglichkeit Steinschlagnetze, Lawinen- und Steinschlagschutzanlagen</t>
  </si>
  <si>
    <t>Visuelle Kontrollen von Veran-kerungen, Verbindungen, Be-festigungen, Kontrolle auf Korrosion sowie Wartungen und Funktionskontrollen der Anlagen</t>
  </si>
  <si>
    <t>Besondere Vorkommnisse in Ereignisliste festhalten für Reporting an Eigentümer
Meldeformular an Filiale mit Antrag für Verbesserungen
Ausfälle von sicherheitsrelevanten Anlagen- und Anlagenteilen infolge nicht erfüllter Wartung in Reklamationsliste Gebietseinheit dokumentieren für Reporting an Eigentümer</t>
  </si>
  <si>
    <t>Bereitschaftsdienst /
Reaktionszeit ab Alarmierung zur Umsetzung des Notfalldispositives bei Unfällen und Ereignissen:
- Normalarbeitszeit: 
½ Std nach Meldung am Interventionsort oder Massnahme eingeleitet 
- Ausserhalb Normalarbeitszeit: 
1 Std nach Meldung am Interventionsort oder Massnahme eingeleitet</t>
  </si>
  <si>
    <t>Reaktionszeit ab Alarmierung bei Unfällen und Ereignissen</t>
  </si>
  <si>
    <t xml:space="preserve">Dauer der Reaktionszeit /
Kontrolle bei Unfällen und Ereignissen
</t>
  </si>
  <si>
    <t>Bericht bei Grossereignis
Überschreitungen der Reaktionszeit in Reklamationsliste Gebietseinheit dokumentieren für Reporting an Eigentümer</t>
  </si>
  <si>
    <t xml:space="preserve">Verkehrssicherheit und Verkehrsfluss /
Gewährleistung der Gebrauchstauglichkeit der verkehrssicherheitsrelevanten Anlagen und Anlagenteile nach Unfällen und Ereignissen
</t>
  </si>
  <si>
    <t>Verhinderung Folgeereignisse</t>
  </si>
  <si>
    <t>Ergreifen von provisorischen und definitven Reparaturen und Massnahmen beziehungsweise Sichern von beschädigten Anlagen und Anlagenteilen</t>
  </si>
  <si>
    <t>Weitere Ereignisse infolge ungenügender Reparatur oder Massnahme an verkehrssicherheitsrelevanten Anlagen und Anlagenteilen nach Unfällen und Ereignissen /
Überprüfung durch Kontrollen</t>
  </si>
  <si>
    <t>Weitere Ereignisse durch ungenügende Reparatur oder Massnahme an verkehrssicherheitsrelevanten Anlagen und Anlagenteilen in Reklamationsliste Gebietseinheit dokumentieren für Reporting an Eigentümer</t>
  </si>
  <si>
    <t>Anzahl weitere Ereignisse durch ungenügende Reparatur oder Massnahme an verkehrssicherheitsrelevanten Anlagen und Anlagenteilen</t>
  </si>
  <si>
    <t>Bereitschaftsdienst /
Reaktionszeit ab Alarmierung zur Umsetzung des Notfalldispositives bei Naturereignissen:
- Normalarbeitszeit: ½ Std nach Meldung am Interventionsort oder Massnahme eingeleitet 
- Ausserhalb Normalarbeitszeit: 1 Std nach Meldung am Interventionsort oder Massnahme eingeleitet</t>
  </si>
  <si>
    <t>Reaktionszeit ab Alarmierung bei Naturereignissen</t>
  </si>
  <si>
    <t>Dauer der Reaktionszeit /
Kontrolle bei Naturereignissen</t>
  </si>
  <si>
    <t xml:space="preserve">Verkehrssicherheit und Verkehrsfluss /
Gewährleistung der Gebrauchstauglichkeit der verkehrssicherheitsrelevanten Anlagen und Anlagenteile nach Naturereignissen
</t>
  </si>
  <si>
    <t>Weitere Ereignisse infolge ungenügender Reparatur oder Massnahme an verkehrssicherheitsrelevanten Anlagen und Anlagenteilen nach Naturereignissen /
Überprüfung durch Kontrollen</t>
  </si>
  <si>
    <t>Energie pro GE</t>
  </si>
  <si>
    <t>Bemerkungen GE</t>
  </si>
  <si>
    <t>Gewichtung</t>
  </si>
  <si>
    <t>Die Prüfung der Reflexe erfolgt gemäss der Dokumentation ASTRA 86054, IGT im Betrieblichen Unterhalt [22]</t>
  </si>
  <si>
    <t>Prüfung der dokumentierten IGT
Beilage Reporting ausgeführtes Ausmass auf Stufe Leistung (ganze GE)</t>
  </si>
  <si>
    <t>Gesamtanzahl der funktionierenden geprüften Reflexe
Vollständigkeit und Konformität der IGT Protokolle aller Objekte gemäss ASTRA – Dokumentation 86054</t>
  </si>
  <si>
    <t>- Überwachungsaufgaben in BLZ mit 8-, 12- oder 24-Stunden-Dienst und Pikettorganisation
- Übergeordnete Auswertung von Meldungen und Betriebsdaten
- Unterstützung der Ereignisdienste und des Unterhaltspersonals</t>
  </si>
  <si>
    <t>Prozess, Ressourcen und Infrastruktur stehen zur Verfügung</t>
  </si>
  <si>
    <t>Bereitschafttsdienst /
Interventionszeit des Pikettdienstes 30 Minuten vor Ort oder im Werkhof
Die Unterstützung der Ereignisdienste ist sichergestellt</t>
  </si>
  <si>
    <t>Prozess und Ressourcen stehen zur Verfügung
Vorgegebene Reaktionszeiten werden eingehalten</t>
  </si>
  <si>
    <t>Überwachung des Energieverbrauches über die Rechnungen der EVU und / oder Zähler der NS
Vergleich mit Planzahlen /
Jährlich</t>
  </si>
  <si>
    <t>Einsicht und Beurteilung durch Eigentümer
Abweichung zur geplanten Energiemenge mit Kontrolle rapportierte kWh im Jahresreporting</t>
  </si>
  <si>
    <t>Betriebssicherheit der Anlagen und Substanzerhaltung /
Die vorliegenden Betriebskonzepte des ASTRA sind bekannt und werden umgesetzt</t>
  </si>
  <si>
    <t>Betriebskonzepte für Tunnel</t>
  </si>
  <si>
    <t>Die Betriebskonzepte der Objekte sind vorhanden, werden umgesetzt und die Vorgaben eingehalten</t>
  </si>
  <si>
    <t>Kommentar zu Stand der Umsetzung der Vorgaben gemäss der Betriebskonzepte im Jahresreporting</t>
  </si>
  <si>
    <t>Die Betriebskonzepte der Objekte liegen vor und die darin beschriebenen Vorgaben werden umgesetzt bzw. eingehalten</t>
  </si>
  <si>
    <t>Bereitschaftsdienst /
Die Gebietseinheit verfügt über fachkundiges Personal und ein gültiges Elektro-Sicherheitskonzept</t>
  </si>
  <si>
    <t>Die Arbeiten an den Anlagen werden durch das gesetzlich vorgeschriebene und geschulte Personal durchgeführt
Ein gültiges Elektrosicherheitskonzept ist vorhanden und eingeführt</t>
  </si>
  <si>
    <t>Gemäss Dokumentation ASTRA 86025, Leitfaden für die Erstellung des Scherheitskonzeptes der Nationalstrasse [18]
Prüfung der Mitarbeiterliste und der Qualifikation</t>
  </si>
  <si>
    <t>Die gesetzlichen Vorgaben bezüglich der elektrischen Arbeiten auf den Anlagen werden eingehalten
Betriebspersonal verfügt über die notwendigen Qualifikationen und Zulassungen</t>
  </si>
  <si>
    <t>Substanzerhaltung /
Die jährlichen Zustandskontrollen werden in der FA-BSA dokumentiert</t>
  </si>
  <si>
    <t>FA-BSA Zustandskontrollen</t>
  </si>
  <si>
    <t>Die jährlichen Zustandskontrollen werden durchgeführt und das Resultat ist in der FA-BSA abgespeichert</t>
  </si>
  <si>
    <t>Kontrolle der dokumentierten Zustandskontrollen in der FA-BSA /
Jährlich</t>
  </si>
  <si>
    <t>Liste der dokumentierten Zustandskontrollen aus der FA-BSA
Beilage Reporting ausgeführtes Ausmass auf Stufe Leistung</t>
  </si>
  <si>
    <t>Bereitschaftsdienst /
Die Gebietseinheit verfügt über IT-Personal und das IT-Sicherheitskonzept ist auf dem aktuellen Stand</t>
  </si>
  <si>
    <t>IT-Sicherheitskonzept</t>
  </si>
  <si>
    <t>Die IT wird durch geschulte Fachkräfte betreut. Das IT-Sicherheitskonzept ist vorhanden und auf dem aktuellen Stand</t>
  </si>
  <si>
    <t>Prüfung der Umsetzung des IT-Sicherheitskonzepts der GE /
Jährlich</t>
  </si>
  <si>
    <t>IT-Sicherheitskonzept
Kontrolle Aktualität durch GE</t>
  </si>
  <si>
    <t>Das IT-Konzept wird umgesetzt entsprechend den Vorgaben aus dem Merkblatt IT-Sicherheitskonzept</t>
  </si>
  <si>
    <t>Bereitschaftsdienst /
Die Gebietseinheit verfügt über ein geeignetes Ticketing-System</t>
  </si>
  <si>
    <t>Ticketing-System</t>
  </si>
  <si>
    <t>Mit Hilfe des Ticketing_x0002_Systes können alle Störmeldungen erfasst, bearbeitet und ausgewertet werden (siehe Richtlinie ASTRA 16241, Betrieb NS - SLA für das TP BSA [11])</t>
  </si>
  <si>
    <t>Prüfung der Auswertung aus dem Ticketing-System
Einblick in das Ticketing-System der GE und der Einträge bzgl. Verarbeitung von Ereignissen und Meldungen /
Jährlich</t>
  </si>
  <si>
    <t>Auswertung aus dem Ticketing-System
Besprechung an der jährlichen BSA Ausmasssitzung mit dem ASTRA</t>
  </si>
  <si>
    <t>Alle relevanten Störungen auf Stufe Teilanlage sind erfasst und die Anzahl entspricht den Erwartungen</t>
  </si>
  <si>
    <t>Betriebssicherheit der Anlagen und Substanzerhaltung /
Sachgemässe Wartung mit Einhaltung der festgelegten Wartungsintervalle</t>
  </si>
  <si>
    <t>Wartung der BSA:
- Energie
- Beleuchtung
- Lüftung
- Signalisation
- Überwachungsanlagen
- Kommunik. &amp; Leittechnik
- Kabelanlagen
- Nebeneinrichtungen</t>
  </si>
  <si>
    <t>Periodische oder zustandsabhängige Wartung wird durchgeführt und das Resultat ist in der FA-BSA abgespeichert (inkl. regenerative Störungsbehebung)</t>
  </si>
  <si>
    <t>Kontrolle der dokumentierten Wartungen in der FA-BSA auf Stufe Teilanlage /
Jährlich</t>
  </si>
  <si>
    <t>Liste der dokumentierten Wartungen aus der FA-BSA
Beilage Reporting ausgeführtes Ausmass auf Stufe Leistung (Anlage)</t>
  </si>
  <si>
    <t>Total</t>
  </si>
  <si>
    <t>&lt; 95 %
keine BLZ vorhanden</t>
  </si>
  <si>
    <t>&lt; 80 %
keine Konzepte vorhanden</t>
  </si>
  <si>
    <t>&lt; 80 %
kein Ticketing-System vorhanden</t>
  </si>
  <si>
    <t>Wartung der BSA</t>
  </si>
  <si>
    <t>IT Sicherheitskonzept</t>
  </si>
  <si>
    <t>Ticketing System</t>
  </si>
  <si>
    <t>&lt; 80 %
kein Konzept vorhanden</t>
  </si>
  <si>
    <t>Kundenzufriedenheit mit Erscheinungssbild</t>
  </si>
  <si>
    <t>Betrieblicher Unterhalt der Nationalstrassen</t>
  </si>
  <si>
    <t>Jahresbericht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</si>
</sst>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36" x14ac:knownFonts="1">
    <font>
      <sz val="10"/>
      <name val="Arial"/>
    </font>
    <font>
      <sz val="10"/>
      <name val="Arial"/>
    </font>
    <font>
      <sz val="8"/>
      <name val="Arial"/>
      <family val="2"/>
    </font>
    <font>
      <b/>
      <sz val="10"/>
      <name val="Arial"/>
      <family val="2"/>
    </font>
    <font>
      <sz val="12"/>
      <name val="Arial"/>
      <family val="2"/>
    </font>
    <font>
      <sz val="10"/>
      <name val="Arial"/>
      <family val="2"/>
    </font>
    <font>
      <b/>
      <sz val="12"/>
      <name val="Arial"/>
      <family val="2"/>
    </font>
    <font>
      <b/>
      <sz val="9"/>
      <color indexed="16"/>
      <name val="Verdana"/>
      <family val="2"/>
    </font>
    <font>
      <vertAlign val="superscript"/>
      <sz val="10"/>
      <name val="Arial"/>
      <family val="2"/>
    </font>
    <font>
      <vertAlign val="subscript"/>
      <sz val="10"/>
      <name val="Arial"/>
      <family val="2"/>
    </font>
    <font>
      <sz val="12"/>
      <color theme="6" tint="-0.499984740745262"/>
      <name val="Arial"/>
      <family val="2"/>
    </font>
    <font>
      <sz val="12"/>
      <color rgb="FF92D050"/>
      <name val="Arial"/>
      <family val="2"/>
    </font>
    <font>
      <sz val="12"/>
      <color theme="9" tint="-0.499984740745262"/>
      <name val="Arial"/>
      <family val="2"/>
    </font>
    <font>
      <sz val="12"/>
      <color rgb="FFFFFF00"/>
      <name val="Arial"/>
      <family val="2"/>
    </font>
    <font>
      <i/>
      <sz val="10"/>
      <name val="Arial"/>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0"/>
      <name val="Arial"/>
      <charset val="1"/>
    </font>
    <font>
      <sz val="10"/>
      <color indexed="8"/>
      <name val="Arial"/>
    </font>
    <font>
      <sz val="10"/>
      <color indexed="8"/>
      <name val="Arial"/>
      <family val="2"/>
    </font>
    <font>
      <b/>
      <sz val="14"/>
      <name val="Arial"/>
      <family val="2"/>
    </font>
    <font>
      <strike/>
      <sz val="10"/>
      <name val="Arial"/>
      <family val="2"/>
    </font>
  </fonts>
  <fills count="19">
    <fill>
      <patternFill patternType="none"/>
    </fill>
    <fill>
      <patternFill patternType="gray125"/>
    </fill>
    <fill>
      <patternFill patternType="solid">
        <fgColor rgb="FF92D050"/>
        <bgColor indexed="64"/>
      </patternFill>
    </fill>
    <fill>
      <patternFill patternType="solid">
        <fgColor theme="8" tint="0.59999389629810485"/>
        <bgColor indexed="64"/>
      </patternFill>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00B050"/>
        <bgColor indexed="64"/>
      </patternFill>
    </fill>
    <fill>
      <patternFill patternType="solid">
        <fgColor theme="9"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47">
    <xf numFmtId="0" fontId="0" fillId="0" borderId="0"/>
    <xf numFmtId="9" fontId="1" fillId="0" borderId="0" applyFont="0" applyFill="0" applyBorder="0" applyAlignment="0" applyProtection="0"/>
    <xf numFmtId="0" fontId="5" fillId="0" borderId="0"/>
    <xf numFmtId="9" fontId="5" fillId="0" borderId="0" applyFont="0" applyFill="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6" fillId="13" borderId="11" applyNumberFormat="0" applyAlignment="0" applyProtection="0"/>
    <xf numFmtId="0" fontId="17" fillId="13" borderId="12" applyNumberFormat="0" applyAlignment="0" applyProtection="0"/>
    <xf numFmtId="0" fontId="18" fillId="6" borderId="12" applyNumberFormat="0" applyAlignment="0" applyProtection="0"/>
    <xf numFmtId="0" fontId="19" fillId="0" borderId="13" applyNumberFormat="0" applyFill="0" applyAlignment="0" applyProtection="0"/>
    <xf numFmtId="0" fontId="20" fillId="0" borderId="0" applyNumberFormat="0" applyFill="0" applyBorder="0" applyAlignment="0" applyProtection="0"/>
    <xf numFmtId="0" fontId="21" fillId="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0" fontId="22" fillId="14" borderId="0" applyNumberFormat="0" applyBorder="0" applyAlignment="0" applyProtection="0"/>
    <xf numFmtId="0" fontId="5" fillId="0" borderId="0"/>
    <xf numFmtId="0" fontId="1" fillId="15" borderId="14" applyNumberFormat="0" applyFont="0" applyAlignment="0" applyProtection="0"/>
    <xf numFmtId="0" fontId="1" fillId="15" borderId="14" applyNumberFormat="0" applyFont="0" applyAlignment="0" applyProtection="0"/>
    <xf numFmtId="0" fontId="5" fillId="15" borderId="14" applyNumberFormat="0" applyFont="0" applyAlignment="0" applyProtection="0"/>
    <xf numFmtId="0" fontId="1" fillId="15" borderId="14" applyNumberFormat="0" applyFont="0" applyAlignment="0" applyProtection="0"/>
    <xf numFmtId="0" fontId="5" fillId="15" borderId="14" applyNumberFormat="0" applyFont="0" applyAlignment="0" applyProtection="0"/>
    <xf numFmtId="0" fontId="23" fillId="4" borderId="0" applyNumberFormat="0" applyBorder="0" applyAlignment="0" applyProtection="0"/>
    <xf numFmtId="0" fontId="5" fillId="0" borderId="0">
      <alignment wrapText="1"/>
    </xf>
    <xf numFmtId="0" fontId="31" fillId="0" borderId="0">
      <alignment wrapText="1"/>
    </xf>
    <xf numFmtId="0" fontId="5" fillId="0" borderId="0">
      <alignment wrapText="1"/>
    </xf>
    <xf numFmtId="0" fontId="32" fillId="0" borderId="0"/>
    <xf numFmtId="0" fontId="33" fillId="0" borderId="0"/>
    <xf numFmtId="0" fontId="24" fillId="0" borderId="0" applyNumberFormat="0" applyFill="0" applyBorder="0" applyAlignment="0" applyProtection="0"/>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0" borderId="18" applyNumberFormat="0" applyFill="0" applyAlignment="0" applyProtection="0"/>
    <xf numFmtId="0" fontId="29" fillId="0" borderId="0" applyNumberFormat="0" applyFill="0" applyBorder="0" applyAlignment="0" applyProtection="0"/>
    <xf numFmtId="0" fontId="30" fillId="16" borderId="19"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0" fontId="5" fillId="15" borderId="14" applyNumberFormat="0" applyFont="0" applyAlignment="0" applyProtection="0"/>
    <xf numFmtId="0" fontId="33" fillId="0" borderId="0"/>
  </cellStyleXfs>
  <cellXfs count="183">
    <xf numFmtId="0" fontId="0" fillId="0" borderId="0" xfId="0"/>
    <xf numFmtId="49" fontId="0" fillId="0" borderId="0" xfId="0" applyNumberFormat="1"/>
    <xf numFmtId="49" fontId="5" fillId="0" borderId="0" xfId="0" applyNumberFormat="1" applyFont="1" applyAlignment="1">
      <alignment horizontal="center"/>
    </xf>
    <xf numFmtId="49" fontId="5" fillId="0" borderId="0" xfId="0" applyNumberFormat="1" applyFont="1" applyAlignment="1">
      <alignment horizontal="center" vertical="top"/>
    </xf>
    <xf numFmtId="49" fontId="0" fillId="0" borderId="0" xfId="0" applyNumberFormat="1" applyAlignment="1">
      <alignment vertical="top"/>
    </xf>
    <xf numFmtId="49" fontId="5" fillId="0" borderId="0" xfId="0" applyNumberFormat="1" applyFont="1" applyAlignment="1">
      <alignment vertical="top"/>
    </xf>
    <xf numFmtId="9" fontId="7" fillId="0" borderId="0" xfId="1" applyFont="1" applyAlignment="1"/>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center" vertical="top"/>
    </xf>
    <xf numFmtId="49" fontId="3" fillId="0" borderId="3" xfId="0" applyNumberFormat="1" applyFont="1" applyBorder="1" applyAlignment="1">
      <alignment vertical="center" wrapText="1"/>
    </xf>
    <xf numFmtId="49" fontId="3" fillId="0" borderId="1" xfId="0" applyNumberFormat="1" applyFont="1" applyBorder="1" applyAlignment="1">
      <alignment vertical="center" wrapText="1"/>
    </xf>
    <xf numFmtId="49" fontId="4" fillId="0" borderId="2" xfId="0" applyNumberFormat="1" applyFont="1" applyBorder="1" applyAlignment="1">
      <alignment horizontal="center" vertical="center"/>
    </xf>
    <xf numFmtId="49" fontId="0" fillId="0" borderId="4" xfId="0" applyNumberFormat="1" applyBorder="1" applyAlignment="1">
      <alignment vertical="center"/>
    </xf>
    <xf numFmtId="49" fontId="3" fillId="0" borderId="2" xfId="0" applyNumberFormat="1" applyFont="1" applyBorder="1" applyAlignment="1">
      <alignment vertical="center" wrapText="1"/>
    </xf>
    <xf numFmtId="49" fontId="3" fillId="0" borderId="5" xfId="0" applyNumberFormat="1" applyFont="1" applyBorder="1" applyAlignment="1">
      <alignment vertical="center" wrapText="1"/>
    </xf>
    <xf numFmtId="49" fontId="5" fillId="0" borderId="7" xfId="0" applyNumberFormat="1" applyFont="1" applyBorder="1" applyAlignment="1">
      <alignment horizontal="center" vertical="top"/>
    </xf>
    <xf numFmtId="49" fontId="5" fillId="0" borderId="7" xfId="0" applyNumberFormat="1" applyFont="1" applyBorder="1" applyAlignment="1">
      <alignment vertical="top" wrapText="1"/>
    </xf>
    <xf numFmtId="0" fontId="5" fillId="0" borderId="7" xfId="0" applyFont="1" applyBorder="1" applyAlignment="1">
      <alignment horizontal="left" vertical="top" wrapText="1" indent="3"/>
    </xf>
    <xf numFmtId="49" fontId="5" fillId="0" borderId="7" xfId="0" applyNumberFormat="1" applyFont="1" applyFill="1" applyBorder="1" applyAlignment="1">
      <alignment vertical="top" wrapText="1"/>
    </xf>
    <xf numFmtId="49" fontId="3" fillId="0" borderId="8" xfId="0" applyNumberFormat="1" applyFont="1" applyBorder="1" applyAlignment="1">
      <alignment horizontal="left" vertical="top" wrapText="1"/>
    </xf>
    <xf numFmtId="49" fontId="0" fillId="0" borderId="0" xfId="0" applyNumberFormat="1" applyBorder="1" applyAlignment="1">
      <alignment vertical="top"/>
    </xf>
    <xf numFmtId="0" fontId="5" fillId="0" borderId="7" xfId="0" applyNumberFormat="1" applyFont="1" applyBorder="1" applyAlignment="1">
      <alignment vertical="top" wrapText="1"/>
    </xf>
    <xf numFmtId="49" fontId="0" fillId="0" borderId="0" xfId="0" applyNumberFormat="1" applyAlignment="1">
      <alignment vertical="center"/>
    </xf>
    <xf numFmtId="49" fontId="5" fillId="0" borderId="1" xfId="0" applyNumberFormat="1" applyFont="1" applyBorder="1" applyAlignment="1">
      <alignment vertical="center"/>
    </xf>
    <xf numFmtId="49" fontId="3" fillId="0" borderId="2"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49" fontId="5" fillId="0" borderId="0" xfId="0" applyNumberFormat="1" applyFont="1" applyAlignment="1">
      <alignment vertical="center"/>
    </xf>
    <xf numFmtId="49" fontId="3" fillId="0" borderId="9" xfId="0" applyNumberFormat="1" applyFont="1" applyBorder="1" applyAlignment="1">
      <alignment vertical="center"/>
    </xf>
    <xf numFmtId="49" fontId="5" fillId="0" borderId="5" xfId="0" applyNumberFormat="1" applyFont="1" applyBorder="1" applyAlignment="1">
      <alignment vertical="center" wrapText="1"/>
    </xf>
    <xf numFmtId="49" fontId="5" fillId="0" borderId="9" xfId="0" applyNumberFormat="1" applyFont="1" applyBorder="1" applyAlignment="1">
      <alignment vertical="center" wrapText="1"/>
    </xf>
    <xf numFmtId="49" fontId="5" fillId="0" borderId="7" xfId="0" applyNumberFormat="1" applyFont="1" applyBorder="1" applyAlignment="1">
      <alignment vertical="center" wrapText="1"/>
    </xf>
    <xf numFmtId="0" fontId="5" fillId="0" borderId="7" xfId="0" applyFont="1" applyBorder="1" applyAlignment="1">
      <alignment horizontal="left" vertical="center" wrapText="1"/>
    </xf>
    <xf numFmtId="49" fontId="5" fillId="0" borderId="10" xfId="0" applyNumberFormat="1" applyFont="1" applyFill="1" applyBorder="1" applyAlignment="1">
      <alignment vertical="center" wrapText="1"/>
    </xf>
    <xf numFmtId="49" fontId="5"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5" fillId="0" borderId="1" xfId="0" applyNumberFormat="1" applyFont="1" applyBorder="1" applyAlignment="1">
      <alignment vertical="center" wrapText="1"/>
    </xf>
    <xf numFmtId="0" fontId="5" fillId="0" borderId="1" xfId="0" applyFont="1" applyBorder="1" applyAlignment="1">
      <alignment horizontal="left" vertical="center" wrapText="1"/>
    </xf>
    <xf numFmtId="49" fontId="0" fillId="0" borderId="1" xfId="0" applyNumberFormat="1" applyBorder="1" applyAlignment="1">
      <alignment vertical="center"/>
    </xf>
    <xf numFmtId="49" fontId="5" fillId="0" borderId="10" xfId="0" applyNumberFormat="1" applyFont="1" applyBorder="1" applyAlignment="1">
      <alignment vertical="center" wrapText="1"/>
    </xf>
    <xf numFmtId="49" fontId="6" fillId="0" borderId="0" xfId="0" applyNumberFormat="1" applyFont="1" applyAlignment="1">
      <alignment vertical="center"/>
    </xf>
    <xf numFmtId="49" fontId="0" fillId="0" borderId="0" xfId="0" applyNumberFormat="1" applyAlignment="1" applyProtection="1">
      <alignment vertical="top"/>
    </xf>
    <xf numFmtId="49" fontId="5" fillId="0" borderId="1" xfId="0" applyNumberFormat="1" applyFont="1" applyFill="1" applyBorder="1" applyAlignment="1">
      <alignment horizontal="left" vertical="top" wrapText="1"/>
    </xf>
    <xf numFmtId="49" fontId="5" fillId="3" borderId="0" xfId="0" applyNumberFormat="1" applyFont="1" applyFill="1"/>
    <xf numFmtId="49" fontId="5" fillId="0" borderId="0" xfId="0" applyNumberFormat="1" applyFont="1"/>
    <xf numFmtId="49" fontId="0" fillId="3" borderId="0" xfId="0" applyNumberFormat="1" applyFill="1"/>
    <xf numFmtId="49" fontId="0" fillId="2" borderId="0" xfId="0" applyNumberFormat="1" applyFill="1"/>
    <xf numFmtId="49" fontId="0" fillId="0" borderId="0" xfId="0" applyNumberFormat="1" applyAlignment="1">
      <alignment vertical="top"/>
    </xf>
    <xf numFmtId="49" fontId="5" fillId="0" borderId="1" xfId="0" applyNumberFormat="1" applyFont="1" applyFill="1" applyBorder="1" applyAlignment="1">
      <alignment vertical="top" wrapText="1"/>
    </xf>
    <xf numFmtId="49" fontId="5" fillId="0" borderId="0" xfId="0" applyNumberFormat="1" applyFont="1" applyAlignment="1">
      <alignment horizontal="center" vertical="top"/>
    </xf>
    <xf numFmtId="49" fontId="3" fillId="0" borderId="2" xfId="0" applyNumberFormat="1" applyFont="1" applyBorder="1" applyAlignment="1">
      <alignment vertical="center" wrapText="1"/>
    </xf>
    <xf numFmtId="49" fontId="3" fillId="0" borderId="5" xfId="0" applyNumberFormat="1" applyFont="1" applyBorder="1" applyAlignment="1">
      <alignment vertical="center" wrapText="1"/>
    </xf>
    <xf numFmtId="49" fontId="5" fillId="0" borderId="7" xfId="0" applyNumberFormat="1" applyFont="1" applyBorder="1" applyAlignment="1">
      <alignment vertical="top" wrapText="1"/>
    </xf>
    <xf numFmtId="49" fontId="5" fillId="0" borderId="7" xfId="0" applyNumberFormat="1" applyFont="1" applyFill="1" applyBorder="1" applyAlignment="1">
      <alignment vertical="top" wrapText="1"/>
    </xf>
    <xf numFmtId="49" fontId="5" fillId="0" borderId="7" xfId="0" applyNumberFormat="1" applyFont="1" applyBorder="1" applyAlignment="1">
      <alignment horizontal="center" vertical="top"/>
    </xf>
    <xf numFmtId="49" fontId="0" fillId="0" borderId="0" xfId="0" applyNumberFormat="1" applyAlignment="1">
      <alignment vertical="center"/>
    </xf>
    <xf numFmtId="49" fontId="3" fillId="0" borderId="2" xfId="0" applyNumberFormat="1" applyFont="1" applyBorder="1" applyAlignment="1">
      <alignment horizontal="left" vertical="center" wrapText="1"/>
    </xf>
    <xf numFmtId="49" fontId="5" fillId="0" borderId="1" xfId="0" applyNumberFormat="1" applyFont="1" applyBorder="1" applyAlignment="1">
      <alignment vertical="center"/>
    </xf>
    <xf numFmtId="49" fontId="5" fillId="0" borderId="10" xfId="0" applyNumberFormat="1" applyFont="1" applyBorder="1" applyAlignment="1">
      <alignment vertical="center" wrapText="1"/>
    </xf>
    <xf numFmtId="49" fontId="5" fillId="0" borderId="7" xfId="0" applyNumberFormat="1" applyFont="1" applyBorder="1" applyAlignment="1">
      <alignment vertical="center" wrapText="1"/>
    </xf>
    <xf numFmtId="49" fontId="3" fillId="0" borderId="9" xfId="0" applyNumberFormat="1" applyFont="1" applyBorder="1" applyAlignment="1">
      <alignment vertical="center"/>
    </xf>
    <xf numFmtId="49" fontId="5" fillId="0" borderId="10" xfId="0" applyNumberFormat="1" applyFont="1" applyFill="1" applyBorder="1" applyAlignment="1">
      <alignment vertical="center" wrapText="1"/>
    </xf>
    <xf numFmtId="49" fontId="5" fillId="0" borderId="0" xfId="0" applyNumberFormat="1" applyFont="1" applyAlignment="1">
      <alignment wrapText="1"/>
    </xf>
    <xf numFmtId="49" fontId="6" fillId="0" borderId="0" xfId="0" applyNumberFormat="1" applyFont="1"/>
    <xf numFmtId="49" fontId="5" fillId="0" borderId="8" xfId="0" applyNumberFormat="1" applyFont="1" applyBorder="1" applyAlignment="1">
      <alignment horizontal="left" vertical="top" wrapText="1"/>
    </xf>
    <xf numFmtId="0" fontId="0" fillId="0" borderId="0" xfId="0"/>
    <xf numFmtId="49" fontId="0" fillId="0" borderId="0" xfId="0" applyNumberFormat="1"/>
    <xf numFmtId="49" fontId="0" fillId="0" borderId="0" xfId="0" applyNumberFormat="1" applyAlignment="1">
      <alignment vertical="top"/>
    </xf>
    <xf numFmtId="49" fontId="5" fillId="0" borderId="0" xfId="0" applyNumberFormat="1" applyFont="1" applyAlignment="1">
      <alignment vertical="top"/>
    </xf>
    <xf numFmtId="49" fontId="5" fillId="0" borderId="1" xfId="0" applyNumberFormat="1" applyFont="1" applyFill="1" applyBorder="1" applyAlignment="1">
      <alignment vertical="top" wrapText="1"/>
    </xf>
    <xf numFmtId="49" fontId="5" fillId="0" borderId="0" xfId="0" applyNumberFormat="1" applyFont="1" applyAlignment="1">
      <alignment horizontal="center"/>
    </xf>
    <xf numFmtId="49" fontId="5" fillId="0" borderId="0" xfId="0" applyNumberFormat="1" applyFont="1" applyAlignment="1">
      <alignment horizontal="center" vertical="top"/>
    </xf>
    <xf numFmtId="49" fontId="3" fillId="0" borderId="2" xfId="0" applyNumberFormat="1" applyFont="1" applyBorder="1" applyAlignment="1">
      <alignment vertical="center" wrapText="1"/>
    </xf>
    <xf numFmtId="49" fontId="3" fillId="0" borderId="5" xfId="0" applyNumberFormat="1" applyFont="1" applyBorder="1" applyAlignment="1">
      <alignment vertical="center" wrapText="1"/>
    </xf>
    <xf numFmtId="49" fontId="5" fillId="0" borderId="7" xfId="0" applyNumberFormat="1" applyFont="1" applyBorder="1" applyAlignment="1">
      <alignment vertical="top" wrapText="1"/>
    </xf>
    <xf numFmtId="49" fontId="5" fillId="0" borderId="7" xfId="0" applyNumberFormat="1" applyFont="1" applyFill="1" applyBorder="1" applyAlignment="1">
      <alignment vertical="top" wrapText="1"/>
    </xf>
    <xf numFmtId="49" fontId="0" fillId="0" borderId="0" xfId="0" applyNumberFormat="1" applyAlignment="1">
      <alignment vertical="center"/>
    </xf>
    <xf numFmtId="49" fontId="3" fillId="0" borderId="2" xfId="0" applyNumberFormat="1" applyFont="1" applyBorder="1" applyAlignment="1">
      <alignment horizontal="left" vertical="center" wrapText="1"/>
    </xf>
    <xf numFmtId="49" fontId="5" fillId="0" borderId="1" xfId="0" applyNumberFormat="1" applyFont="1" applyBorder="1" applyAlignment="1">
      <alignment vertical="center"/>
    </xf>
    <xf numFmtId="49" fontId="5" fillId="0" borderId="0" xfId="0" applyNumberFormat="1" applyFont="1" applyAlignment="1">
      <alignment vertical="center"/>
    </xf>
    <xf numFmtId="49" fontId="5" fillId="0" borderId="10" xfId="0" applyNumberFormat="1" applyFont="1" applyBorder="1" applyAlignment="1">
      <alignment vertical="center" wrapText="1"/>
    </xf>
    <xf numFmtId="49" fontId="5" fillId="0" borderId="7" xfId="0" applyNumberFormat="1" applyFont="1" applyBorder="1" applyAlignment="1">
      <alignment vertical="center" wrapText="1"/>
    </xf>
    <xf numFmtId="49" fontId="5" fillId="0" borderId="10" xfId="0" applyNumberFormat="1" applyFont="1" applyFill="1" applyBorder="1" applyAlignment="1">
      <alignment vertical="center" wrapText="1"/>
    </xf>
    <xf numFmtId="1" fontId="4" fillId="0" borderId="1" xfId="0" applyNumberFormat="1" applyFont="1" applyBorder="1" applyAlignment="1">
      <alignment horizontal="center" vertical="top"/>
    </xf>
    <xf numFmtId="1" fontId="6" fillId="0" borderId="10" xfId="0" applyNumberFormat="1" applyFont="1" applyBorder="1" applyAlignment="1">
      <alignment horizontal="center" vertical="center"/>
    </xf>
    <xf numFmtId="0" fontId="4" fillId="0" borderId="6" xfId="0" applyFont="1" applyBorder="1" applyAlignment="1">
      <alignment horizontal="left" vertical="top" wrapText="1"/>
    </xf>
    <xf numFmtId="49" fontId="4" fillId="0" borderId="1" xfId="0" applyNumberFormat="1" applyFont="1" applyFill="1" applyBorder="1" applyAlignment="1" applyProtection="1">
      <alignment vertical="top" wrapText="1"/>
      <protection locked="0"/>
    </xf>
    <xf numFmtId="49" fontId="2" fillId="0" borderId="0" xfId="0" applyNumberFormat="1" applyFont="1" applyAlignment="1">
      <alignment vertical="center"/>
    </xf>
    <xf numFmtId="49" fontId="34" fillId="0" borderId="0" xfId="0" applyNumberFormat="1" applyFont="1" applyAlignment="1">
      <alignment vertical="center"/>
    </xf>
    <xf numFmtId="0" fontId="14" fillId="0" borderId="0" xfId="2" applyFont="1" applyAlignment="1">
      <alignment vertical="top"/>
    </xf>
    <xf numFmtId="0" fontId="0" fillId="0" borderId="0" xfId="0"/>
    <xf numFmtId="0" fontId="5" fillId="0" borderId="0" xfId="2" applyFont="1" applyAlignment="1">
      <alignment vertical="top"/>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11" fontId="5" fillId="0" borderId="1" xfId="0" applyNumberFormat="1" applyFont="1" applyBorder="1" applyAlignment="1">
      <alignment vertical="top" wrapText="1"/>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49" fontId="5" fillId="0" borderId="2" xfId="0" applyNumberFormat="1" applyFont="1" applyBorder="1" applyAlignment="1">
      <alignment vertical="top" wrapText="1"/>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0" fillId="17" borderId="0" xfId="0" applyNumberFormat="1" applyFill="1"/>
    <xf numFmtId="49" fontId="0" fillId="18" borderId="0" xfId="0" applyNumberFormat="1" applyFill="1"/>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Fill="1" applyBorder="1" applyAlignment="1">
      <alignment horizontal="center" vertical="top"/>
    </xf>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Fill="1" applyBorder="1" applyAlignment="1">
      <alignment horizontal="center" vertical="top"/>
    </xf>
    <xf numFmtId="0" fontId="5" fillId="0" borderId="1" xfId="0" applyFont="1" applyBorder="1" applyAlignment="1">
      <alignment vertical="top" wrapText="1"/>
    </xf>
    <xf numFmtId="49" fontId="5" fillId="0" borderId="1" xfId="0" applyNumberFormat="1" applyFont="1" applyBorder="1" applyAlignment="1">
      <alignment vertical="top" wrapText="1"/>
    </xf>
    <xf numFmtId="0" fontId="5" fillId="0" borderId="1" xfId="0" applyFont="1" applyBorder="1" applyAlignment="1">
      <alignment vertical="top"/>
    </xf>
    <xf numFmtId="49" fontId="5" fillId="0" borderId="1" xfId="0" applyNumberFormat="1" applyFont="1" applyFill="1" applyBorder="1" applyAlignment="1">
      <alignment vertical="top" wrapText="1"/>
    </xf>
    <xf numFmtId="0"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Fill="1" applyBorder="1" applyAlignment="1">
      <alignment horizontal="center" vertical="top"/>
    </xf>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35" fillId="0" borderId="1" xfId="0" applyNumberFormat="1" applyFont="1" applyFill="1" applyBorder="1" applyAlignment="1">
      <alignment vertical="top" wrapText="1"/>
    </xf>
    <xf numFmtId="49" fontId="5" fillId="0" borderId="1" xfId="0" applyNumberFormat="1" applyFont="1" applyFill="1" applyBorder="1" applyAlignment="1">
      <alignment horizontal="center" vertical="top" wrapText="1"/>
    </xf>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center" vertical="top"/>
    </xf>
    <xf numFmtId="49" fontId="35" fillId="0" borderId="2" xfId="0" applyNumberFormat="1" applyFont="1" applyFill="1" applyBorder="1" applyAlignment="1">
      <alignment vertical="top" wrapText="1"/>
    </xf>
    <xf numFmtId="0" fontId="5" fillId="0" borderId="1" xfId="0" applyFont="1" applyBorder="1" applyAlignment="1">
      <alignment vertical="top" wrapText="1"/>
    </xf>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Border="1" applyAlignment="1">
      <alignment vertical="top"/>
    </xf>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center" vertical="top"/>
    </xf>
    <xf numFmtId="2" fontId="5" fillId="0" borderId="1" xfId="0" applyNumberFormat="1" applyFont="1" applyBorder="1" applyAlignment="1">
      <alignment vertical="top" wrapText="1"/>
    </xf>
    <xf numFmtId="49" fontId="4" fillId="0" borderId="7" xfId="0" applyNumberFormat="1" applyFont="1" applyFill="1" applyBorder="1" applyAlignment="1" applyProtection="1">
      <alignment vertical="top" wrapText="1"/>
      <protection locked="0"/>
    </xf>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center" vertical="top"/>
    </xf>
    <xf numFmtId="49" fontId="5" fillId="0" borderId="10" xfId="0" applyNumberFormat="1" applyFont="1" applyFill="1" applyBorder="1" applyAlignment="1">
      <alignment vertical="top" wrapText="1"/>
    </xf>
    <xf numFmtId="49" fontId="5" fillId="0" borderId="2" xfId="0" applyNumberFormat="1" applyFont="1" applyFill="1" applyBorder="1" applyAlignment="1">
      <alignment vertical="top" wrapText="1"/>
    </xf>
    <xf numFmtId="0" fontId="5" fillId="0" borderId="1" xfId="0" applyFont="1" applyBorder="1" applyAlignment="1">
      <alignment horizontal="left" vertical="top" wrapText="1"/>
    </xf>
    <xf numFmtId="49" fontId="5" fillId="0" borderId="2" xfId="0" applyNumberFormat="1" applyFont="1" applyFill="1" applyBorder="1" applyAlignment="1">
      <alignment horizontal="center" vertical="top"/>
    </xf>
    <xf numFmtId="49" fontId="5" fillId="0" borderId="1" xfId="0" applyNumberFormat="1" applyFont="1" applyBorder="1" applyAlignment="1">
      <alignment horizontal="center" vertical="top" wrapText="1"/>
    </xf>
    <xf numFmtId="49" fontId="5" fillId="0" borderId="1" xfId="0" applyNumberFormat="1" applyFont="1" applyFill="1" applyBorder="1" applyAlignment="1">
      <alignment vertical="top" wrapText="1"/>
    </xf>
    <xf numFmtId="49" fontId="5" fillId="0" borderId="2" xfId="0" applyNumberFormat="1" applyFont="1" applyFill="1" applyBorder="1" applyAlignment="1">
      <alignment vertical="top" wrapText="1"/>
    </xf>
    <xf numFmtId="49" fontId="5" fillId="0" borderId="2" xfId="0" applyNumberFormat="1" applyFont="1" applyBorder="1" applyAlignment="1">
      <alignment horizontal="left" vertical="top" wrapText="1"/>
    </xf>
    <xf numFmtId="49" fontId="5" fillId="0" borderId="1" xfId="0" applyNumberFormat="1" applyFont="1" applyFill="1" applyBorder="1" applyAlignment="1">
      <alignment vertical="top" wrapText="1"/>
    </xf>
    <xf numFmtId="49" fontId="5" fillId="0" borderId="1" xfId="0" applyNumberFormat="1" applyFont="1" applyFill="1" applyBorder="1" applyAlignment="1">
      <alignment horizontal="center" vertical="top"/>
    </xf>
    <xf numFmtId="0" fontId="5" fillId="0" borderId="1" xfId="0" applyFont="1" applyBorder="1" applyAlignment="1">
      <alignment vertical="top" wrapText="1"/>
    </xf>
    <xf numFmtId="49"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Fill="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Border="1" applyAlignment="1">
      <alignment horizontal="center" vertical="top"/>
    </xf>
    <xf numFmtId="0" fontId="5" fillId="0" borderId="1" xfId="0" applyFont="1" applyBorder="1" applyAlignment="1">
      <alignment vertical="top" wrapText="1"/>
    </xf>
    <xf numFmtId="49" fontId="5" fillId="0" borderId="1" xfId="0" applyNumberFormat="1" applyFont="1" applyBorder="1" applyAlignment="1">
      <alignment vertical="top" wrapText="1"/>
    </xf>
    <xf numFmtId="0"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Border="1" applyAlignment="1">
      <alignment vertical="top" wrapText="1"/>
    </xf>
    <xf numFmtId="49" fontId="5" fillId="0" borderId="1" xfId="0" applyNumberFormat="1" applyFont="1" applyBorder="1" applyAlignment="1">
      <alignment horizontal="center" vertical="top"/>
    </xf>
    <xf numFmtId="49" fontId="5" fillId="0" borderId="1" xfId="0" applyNumberFormat="1" applyFont="1" applyBorder="1" applyAlignment="1">
      <alignment vertical="top" wrapText="1"/>
    </xf>
    <xf numFmtId="49" fontId="5" fillId="0" borderId="1" xfId="2" applyNumberFormat="1" applyFont="1" applyBorder="1" applyAlignment="1">
      <alignment horizontal="center" vertical="top"/>
    </xf>
    <xf numFmtId="49" fontId="5" fillId="0" borderId="1" xfId="2" applyNumberFormat="1" applyFont="1" applyBorder="1" applyAlignment="1">
      <alignment vertical="top" wrapText="1"/>
    </xf>
    <xf numFmtId="49" fontId="0" fillId="0" borderId="2" xfId="0" applyNumberFormat="1" applyBorder="1"/>
    <xf numFmtId="49" fontId="3" fillId="0" borderId="6" xfId="0" applyNumberFormat="1" applyFont="1" applyBorder="1" applyAlignment="1">
      <alignment vertical="center" wrapText="1"/>
    </xf>
    <xf numFmtId="1" fontId="6" fillId="0" borderId="1" xfId="0" applyNumberFormat="1" applyFont="1" applyBorder="1" applyAlignment="1">
      <alignment horizontal="center" vertical="center"/>
    </xf>
    <xf numFmtId="49" fontId="5" fillId="0" borderId="1" xfId="0" applyNumberFormat="1" applyFont="1" applyBorder="1" applyAlignment="1" applyProtection="1">
      <alignment vertical="top" wrapText="1"/>
      <protection locked="0"/>
    </xf>
    <xf numFmtId="49" fontId="0" fillId="0" borderId="1" xfId="0" applyNumberFormat="1" applyBorder="1" applyAlignment="1" applyProtection="1">
      <alignment vertical="top" wrapText="1"/>
      <protection locked="0"/>
    </xf>
    <xf numFmtId="49" fontId="5" fillId="0" borderId="1" xfId="0" applyNumberFormat="1" applyFont="1" applyBorder="1" applyAlignment="1" applyProtection="1">
      <alignment vertical="center"/>
    </xf>
    <xf numFmtId="49" fontId="0" fillId="0" borderId="1" xfId="0" applyNumberFormat="1" applyBorder="1" applyAlignment="1" applyProtection="1">
      <alignment vertical="center"/>
    </xf>
    <xf numFmtId="49" fontId="0" fillId="0" borderId="2" xfId="0" applyNumberFormat="1" applyBorder="1" applyAlignment="1">
      <alignment vertical="center"/>
    </xf>
    <xf numFmtId="0" fontId="5" fillId="0" borderId="1" xfId="0" applyFont="1" applyBorder="1" applyAlignment="1" applyProtection="1">
      <alignment vertical="top" wrapText="1"/>
      <protection locked="0"/>
    </xf>
    <xf numFmtId="49" fontId="3" fillId="0" borderId="2" xfId="0" applyNumberFormat="1" applyFont="1" applyBorder="1" applyAlignment="1">
      <alignment vertical="center"/>
    </xf>
    <xf numFmtId="49" fontId="3" fillId="0" borderId="9"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cellXfs>
  <cellStyles count="47">
    <cellStyle name="Akzent1 2" xfId="4" xr:uid="{00000000-0005-0000-0000-000000000000}"/>
    <cellStyle name="Akzent2 2" xfId="5" xr:uid="{00000000-0005-0000-0000-000001000000}"/>
    <cellStyle name="Akzent3 2" xfId="6" xr:uid="{00000000-0005-0000-0000-000002000000}"/>
    <cellStyle name="Akzent4 2" xfId="7" xr:uid="{00000000-0005-0000-0000-000003000000}"/>
    <cellStyle name="Akzent5 2" xfId="8" xr:uid="{00000000-0005-0000-0000-000004000000}"/>
    <cellStyle name="Akzent6 2" xfId="9" xr:uid="{00000000-0005-0000-0000-000005000000}"/>
    <cellStyle name="Ausgabe 2" xfId="10" xr:uid="{00000000-0005-0000-0000-000006000000}"/>
    <cellStyle name="Berechnung 2" xfId="11" xr:uid="{00000000-0005-0000-0000-000007000000}"/>
    <cellStyle name="Eingabe 2" xfId="12" xr:uid="{00000000-0005-0000-0000-000008000000}"/>
    <cellStyle name="Ergebnis 2" xfId="13" xr:uid="{00000000-0005-0000-0000-000009000000}"/>
    <cellStyle name="Erklärender Text 2" xfId="14" xr:uid="{00000000-0005-0000-0000-00000A000000}"/>
    <cellStyle name="Gut 2" xfId="15" xr:uid="{00000000-0005-0000-0000-00000B000000}"/>
    <cellStyle name="Komma 2" xfId="16" xr:uid="{00000000-0005-0000-0000-00000C000000}"/>
    <cellStyle name="Komma 2 2" xfId="17" xr:uid="{00000000-0005-0000-0000-00000D000000}"/>
    <cellStyle name="Komma 2 2 2" xfId="18" xr:uid="{00000000-0005-0000-0000-00000E000000}"/>
    <cellStyle name="Komma 2 2 3" xfId="19" xr:uid="{00000000-0005-0000-0000-00000F000000}"/>
    <cellStyle name="Komma 2 2 3 2" xfId="43" xr:uid="{00000000-0005-0000-0000-000010000000}"/>
    <cellStyle name="Komma 2 3" xfId="20" xr:uid="{00000000-0005-0000-0000-000011000000}"/>
    <cellStyle name="Komma 2 4" xfId="21" xr:uid="{00000000-0005-0000-0000-000012000000}"/>
    <cellStyle name="Komma 2 4 2" xfId="44" xr:uid="{00000000-0005-0000-0000-000013000000}"/>
    <cellStyle name="Neutral 2" xfId="22" xr:uid="{00000000-0005-0000-0000-000014000000}"/>
    <cellStyle name="Normal 2" xfId="23" xr:uid="{00000000-0005-0000-0000-000015000000}"/>
    <cellStyle name="Notiz 2" xfId="25" xr:uid="{00000000-0005-0000-0000-000016000000}"/>
    <cellStyle name="Notiz 2 2" xfId="26" xr:uid="{00000000-0005-0000-0000-000017000000}"/>
    <cellStyle name="Notiz 3" xfId="27" xr:uid="{00000000-0005-0000-0000-000018000000}"/>
    <cellStyle name="Notiz 3 2" xfId="45" xr:uid="{00000000-0005-0000-0000-000019000000}"/>
    <cellStyle name="Notiz 4" xfId="28" xr:uid="{00000000-0005-0000-0000-00001A000000}"/>
    <cellStyle name="Notiz 5" xfId="24" xr:uid="{00000000-0005-0000-0000-00001B000000}"/>
    <cellStyle name="Prozent" xfId="1" builtinId="5"/>
    <cellStyle name="Prozent 2" xfId="3" xr:uid="{00000000-0005-0000-0000-00001D000000}"/>
    <cellStyle name="Schlecht 2" xfId="29" xr:uid="{00000000-0005-0000-0000-00001E000000}"/>
    <cellStyle name="Standard" xfId="0" builtinId="0"/>
    <cellStyle name="Standard 2" xfId="2" xr:uid="{00000000-0005-0000-0000-000020000000}"/>
    <cellStyle name="Standard 3" xfId="30" xr:uid="{00000000-0005-0000-0000-000021000000}"/>
    <cellStyle name="Standard 4" xfId="31" xr:uid="{00000000-0005-0000-0000-000022000000}"/>
    <cellStyle name="Standard 4 2" xfId="32" xr:uid="{00000000-0005-0000-0000-000023000000}"/>
    <cellStyle name="Standard 5" xfId="33" xr:uid="{00000000-0005-0000-0000-000024000000}"/>
    <cellStyle name="Standard 5 2" xfId="46" xr:uid="{00000000-0005-0000-0000-000025000000}"/>
    <cellStyle name="Standard 6" xfId="34" xr:uid="{00000000-0005-0000-0000-000026000000}"/>
    <cellStyle name="Überschrift 1 2" xfId="36" xr:uid="{00000000-0005-0000-0000-000027000000}"/>
    <cellStyle name="Überschrift 2 2" xfId="37" xr:uid="{00000000-0005-0000-0000-000028000000}"/>
    <cellStyle name="Überschrift 3 2" xfId="38" xr:uid="{00000000-0005-0000-0000-000029000000}"/>
    <cellStyle name="Überschrift 4 2" xfId="39" xr:uid="{00000000-0005-0000-0000-00002A000000}"/>
    <cellStyle name="Überschrift 5" xfId="35" xr:uid="{00000000-0005-0000-0000-00002B000000}"/>
    <cellStyle name="Verknüpfte Zelle 2" xfId="40" xr:uid="{00000000-0005-0000-0000-00002C000000}"/>
    <cellStyle name="Warnender Text 2" xfId="41" xr:uid="{00000000-0005-0000-0000-00002D000000}"/>
    <cellStyle name="Zelle überprüfen 2" xfId="42" xr:uid="{00000000-0005-0000-0000-00002E000000}"/>
  </cellStyles>
  <dxfs count="135">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
      <font>
        <b/>
        <i val="0"/>
        <color theme="6" tint="-0.499984740745262"/>
      </font>
      <fill>
        <patternFill patternType="none">
          <bgColor auto="1"/>
        </patternFill>
      </fill>
    </dxf>
    <dxf>
      <font>
        <b/>
        <i val="0"/>
        <color rgb="FF92D050"/>
      </font>
      <fill>
        <patternFill patternType="none">
          <bgColor auto="1"/>
        </patternFill>
      </fill>
    </dxf>
    <dxf>
      <font>
        <b/>
        <i val="0"/>
        <color theme="9" tint="-0.499984740745262"/>
      </font>
      <fill>
        <patternFill patternType="none">
          <bgColor auto="1"/>
        </patternFill>
      </fill>
    </dxf>
  </dxfs>
  <tableStyles count="0" defaultTableStyle="TableStyleMedium9"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http://www.adac.de/images/durchschnittlich_vvi_tcm8-139690.gif" TargetMode="External"/><Relationship Id="rId1" Type="http://schemas.openxmlformats.org/officeDocument/2006/relationships/image" Target="../media/image1.png"/><Relationship Id="rId4" Type="http://schemas.openxmlformats.org/officeDocument/2006/relationships/image" Target="http://www.adac.de/images/bedenklich_vvi_tcm8-139710.gif" TargetMode="External"/></Relationships>
</file>

<file path=xl/drawings/drawing1.xml><?xml version="1.0" encoding="utf-8"?>
<xdr:wsDr xmlns:xdr="http://schemas.openxmlformats.org/drawingml/2006/spreadsheetDrawing" xmlns:a="http://schemas.openxmlformats.org/drawingml/2006/main">
  <xdr:twoCellAnchor>
    <xdr:from>
      <xdr:col>4</xdr:col>
      <xdr:colOff>137160</xdr:colOff>
      <xdr:row>12</xdr:row>
      <xdr:rowOff>281940</xdr:rowOff>
    </xdr:from>
    <xdr:to>
      <xdr:col>4</xdr:col>
      <xdr:colOff>350520</xdr:colOff>
      <xdr:row>12</xdr:row>
      <xdr:rowOff>441960</xdr:rowOff>
    </xdr:to>
    <xdr:pic>
      <xdr:nvPicPr>
        <xdr:cNvPr id="6" name="Picture 94" descr="http://www.adac.de/images/durchschnittlich_vvi_tcm8-139690.gif">
          <a:extLst>
            <a:ext uri="{FF2B5EF4-FFF2-40B4-BE49-F238E27FC236}">
              <a16:creationId xmlns:a16="http://schemas.microsoft.com/office/drawing/2014/main" id="{00000000-0008-0000-0700-000006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604260" y="3299460"/>
          <a:ext cx="213360" cy="160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99060</xdr:colOff>
      <xdr:row>12</xdr:row>
      <xdr:rowOff>502920</xdr:rowOff>
    </xdr:from>
    <xdr:to>
      <xdr:col>4</xdr:col>
      <xdr:colOff>312420</xdr:colOff>
      <xdr:row>12</xdr:row>
      <xdr:rowOff>662940</xdr:rowOff>
    </xdr:to>
    <xdr:pic>
      <xdr:nvPicPr>
        <xdr:cNvPr id="7" name="Picture 95" descr="http://www.adac.de/images/bedenklich_vvi_tcm8-139710.gif">
          <a:extLst>
            <a:ext uri="{FF2B5EF4-FFF2-40B4-BE49-F238E27FC236}">
              <a16:creationId xmlns:a16="http://schemas.microsoft.com/office/drawing/2014/main" id="{00000000-0008-0000-0700-000007000000}"/>
            </a:ext>
          </a:extLst>
        </xdr:cNvPr>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11689080" y="3863340"/>
          <a:ext cx="213360" cy="160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1"/>
  <sheetViews>
    <sheetView tabSelected="1" zoomScale="80" zoomScaleNormal="80" zoomScaleSheetLayoutView="80" workbookViewId="0">
      <pane ySplit="12" topLeftCell="A13" activePane="bottomLeft" state="frozen"/>
      <selection activeCell="A4" sqref="A4"/>
      <selection pane="bottomLeft" activeCell="A10" sqref="A10"/>
    </sheetView>
  </sheetViews>
  <sheetFormatPr baseColWidth="10" defaultColWidth="11.453125" defaultRowHeight="12.5" x14ac:dyDescent="0.25"/>
  <cols>
    <col min="1" max="1" width="7" style="2" customWidth="1"/>
    <col min="2" max="2" width="28" style="1" customWidth="1"/>
    <col min="3" max="8" width="25.7265625" style="1" customWidth="1"/>
    <col min="9" max="9" width="26.1796875" style="1" bestFit="1" customWidth="1"/>
    <col min="10" max="10" width="11.7265625" style="1" customWidth="1"/>
    <col min="11" max="11" width="25.7265625" style="65" customWidth="1"/>
    <col min="12" max="16384" width="11.453125" style="1"/>
  </cols>
  <sheetData>
    <row r="1" spans="1:12" s="22" customFormat="1" ht="13.15" customHeight="1" x14ac:dyDescent="0.35">
      <c r="A1" s="88" t="s">
        <v>450</v>
      </c>
      <c r="J1" s="62"/>
      <c r="K1" s="75"/>
    </row>
    <row r="2" spans="1:12" s="75" customFormat="1" ht="13.15" customHeight="1" x14ac:dyDescent="0.35">
      <c r="A2" s="88" t="s">
        <v>228</v>
      </c>
      <c r="J2" s="62"/>
    </row>
    <row r="3" spans="1:12" s="75" customFormat="1" ht="13.15" customHeight="1" x14ac:dyDescent="0.35">
      <c r="A3" s="88" t="s">
        <v>229</v>
      </c>
      <c r="J3" s="62"/>
    </row>
    <row r="4" spans="1:12" s="75" customFormat="1" ht="4.9000000000000004" customHeight="1" x14ac:dyDescent="0.35">
      <c r="A4" s="39"/>
      <c r="J4" s="62"/>
    </row>
    <row r="5" spans="1:12" s="75" customFormat="1" ht="13.15" customHeight="1" x14ac:dyDescent="0.35">
      <c r="A5" s="90" t="s">
        <v>230</v>
      </c>
      <c r="J5" s="62"/>
    </row>
    <row r="6" spans="1:12" s="75" customFormat="1" ht="13.15" customHeight="1" x14ac:dyDescent="0.35">
      <c r="A6" s="90" t="s">
        <v>231</v>
      </c>
      <c r="J6" s="62"/>
    </row>
    <row r="7" spans="1:12" s="75" customFormat="1" ht="13.15" customHeight="1" x14ac:dyDescent="0.35">
      <c r="A7" s="90" t="s">
        <v>451</v>
      </c>
      <c r="J7" s="62"/>
    </row>
    <row r="8" spans="1:12" s="75" customFormat="1" ht="4.9000000000000004" customHeight="1" x14ac:dyDescent="0.35">
      <c r="A8" s="39"/>
      <c r="J8" s="62"/>
    </row>
    <row r="9" spans="1:12" s="75" customFormat="1" ht="19.899999999999999" customHeight="1" x14ac:dyDescent="0.35">
      <c r="A9" s="87" t="s">
        <v>232</v>
      </c>
      <c r="J9" s="62"/>
    </row>
    <row r="10" spans="1:12" s="54" customFormat="1" ht="4.9000000000000004" customHeight="1" x14ac:dyDescent="0.35">
      <c r="A10" s="86"/>
      <c r="J10" s="62"/>
      <c r="K10" s="75"/>
    </row>
    <row r="11" spans="1:12" ht="31" customHeight="1" x14ac:dyDescent="0.25">
      <c r="A11" s="11"/>
      <c r="B11" s="12"/>
      <c r="C11" s="180" t="s">
        <v>29</v>
      </c>
      <c r="D11" s="181"/>
      <c r="E11" s="181"/>
      <c r="F11" s="181"/>
      <c r="G11" s="182"/>
      <c r="H11" s="13" t="s">
        <v>28</v>
      </c>
      <c r="I11" s="14" t="s">
        <v>400</v>
      </c>
      <c r="J11" s="13"/>
      <c r="K11" s="170"/>
    </row>
    <row r="12" spans="1:12" s="5" customFormat="1" ht="63" customHeight="1" x14ac:dyDescent="0.25">
      <c r="A12" s="9" t="s">
        <v>0</v>
      </c>
      <c r="B12" s="9" t="s">
        <v>7</v>
      </c>
      <c r="C12" s="10" t="s">
        <v>23</v>
      </c>
      <c r="D12" s="10" t="s">
        <v>24</v>
      </c>
      <c r="E12" s="10" t="s">
        <v>25</v>
      </c>
      <c r="F12" s="10" t="s">
        <v>26</v>
      </c>
      <c r="G12" s="10" t="s">
        <v>27</v>
      </c>
      <c r="H12" s="84" t="s">
        <v>222</v>
      </c>
      <c r="I12" s="19" t="s">
        <v>46</v>
      </c>
      <c r="J12" s="9" t="s">
        <v>42</v>
      </c>
      <c r="K12" s="171" t="s">
        <v>399</v>
      </c>
    </row>
    <row r="13" spans="1:12" s="26" customFormat="1" ht="15.65" customHeight="1" x14ac:dyDescent="0.25">
      <c r="A13" s="13"/>
      <c r="B13" s="13" t="s">
        <v>9</v>
      </c>
      <c r="C13" s="23"/>
      <c r="D13" s="13"/>
      <c r="E13" s="13"/>
      <c r="F13" s="13"/>
      <c r="G13" s="13"/>
      <c r="H13" s="24"/>
      <c r="I13" s="25"/>
      <c r="J13" s="23"/>
      <c r="K13" s="77"/>
    </row>
    <row r="14" spans="1:12" s="4" customFormat="1" ht="82.9" customHeight="1" x14ac:dyDescent="0.25">
      <c r="A14" s="8" t="s">
        <v>31</v>
      </c>
      <c r="B14" s="93" t="s">
        <v>8</v>
      </c>
      <c r="C14" s="93" t="s">
        <v>3</v>
      </c>
      <c r="D14" s="93" t="s">
        <v>5</v>
      </c>
      <c r="E14" s="93" t="s">
        <v>15</v>
      </c>
      <c r="F14" s="93" t="s">
        <v>14</v>
      </c>
      <c r="G14" s="93" t="s">
        <v>270</v>
      </c>
      <c r="H14" s="85" t="s">
        <v>100</v>
      </c>
      <c r="I14" s="41" t="s">
        <v>30</v>
      </c>
      <c r="J14" s="82" t="str">
        <f>IF(H14="Pro Gebietseinheit
Bewertung durch Eigentümer","?",IF(H14="gut",Daten!$G$3*Daten!$G$4,IF(H14="erhöht",Daten!$G$3*Daten!$G$6)))</f>
        <v>?</v>
      </c>
      <c r="K14" s="173"/>
      <c r="L14" s="40"/>
    </row>
    <row r="15" spans="1:12" s="4" customFormat="1" ht="67.5" customHeight="1" x14ac:dyDescent="0.25">
      <c r="A15" s="8" t="s">
        <v>32</v>
      </c>
      <c r="B15" s="94" t="s">
        <v>16</v>
      </c>
      <c r="C15" s="91" t="s">
        <v>10</v>
      </c>
      <c r="D15" s="91" t="s">
        <v>17</v>
      </c>
      <c r="E15" s="92" t="s">
        <v>271</v>
      </c>
      <c r="F15" s="92" t="s">
        <v>272</v>
      </c>
      <c r="G15" s="92" t="s">
        <v>21</v>
      </c>
      <c r="H15" s="85" t="s">
        <v>52</v>
      </c>
      <c r="I15" s="68" t="s">
        <v>11</v>
      </c>
      <c r="J15" s="82" t="str">
        <f>IF(H15="Pro Gebietseinheit","?",IF(H15="= 0 Beanstandungen",Daten!$G$1*Daten!$G$4,IF(H15="= 1 - 3 Beanstandungen",Daten!$G$1*Daten!$G$5,IF(H15="&gt; 3 Beanstandungen",Daten!$G$1*Daten!$G$6))))</f>
        <v>?</v>
      </c>
      <c r="K15" s="173"/>
    </row>
    <row r="16" spans="1:12" s="4" customFormat="1" ht="122.25" customHeight="1" x14ac:dyDescent="0.25">
      <c r="A16" s="7" t="s">
        <v>33</v>
      </c>
      <c r="B16" s="91" t="s">
        <v>22</v>
      </c>
      <c r="C16" s="91" t="s">
        <v>6</v>
      </c>
      <c r="D16" s="91" t="s">
        <v>273</v>
      </c>
      <c r="E16" s="91" t="s">
        <v>274</v>
      </c>
      <c r="F16" s="91" t="s">
        <v>275</v>
      </c>
      <c r="G16" s="91" t="s">
        <v>221</v>
      </c>
      <c r="H16" s="85" t="s">
        <v>52</v>
      </c>
      <c r="I16" s="68" t="s">
        <v>4</v>
      </c>
      <c r="J16" s="82" t="str">
        <f>IF(H16="Pro Gebietseinheit","?",IF(H16="= 0 Überschreitungen",Daten!$G$2*Daten!$G$4,IF(H16="= 1 - 3 Überschreitungen",Daten!$G$2*Daten!$G$5,IF(H16="&gt; 3 Überschreitungen",Daten!$G$2*Daten!$G$6))))</f>
        <v>?</v>
      </c>
      <c r="K16" s="173"/>
    </row>
    <row r="17" spans="1:11" s="4" customFormat="1" ht="70.900000000000006" customHeight="1" x14ac:dyDescent="0.25">
      <c r="A17" s="7" t="s">
        <v>34</v>
      </c>
      <c r="B17" s="91" t="s">
        <v>40</v>
      </c>
      <c r="C17" s="91" t="s">
        <v>41</v>
      </c>
      <c r="D17" s="91" t="s">
        <v>276</v>
      </c>
      <c r="E17" s="92" t="s">
        <v>277</v>
      </c>
      <c r="F17" s="92" t="s">
        <v>272</v>
      </c>
      <c r="G17" s="92" t="s">
        <v>21</v>
      </c>
      <c r="H17" s="85" t="s">
        <v>52</v>
      </c>
      <c r="I17" s="68" t="s">
        <v>11</v>
      </c>
      <c r="J17" s="82" t="str">
        <f>IF(H17="Pro Gebietseinheit","?",IF(H17="= 0 Beanstandungen",Daten!$G$1*Daten!$G$4,IF(H17="= 1 - 3 Beanstandungen",Daten!$G$1*Daten!$G$5,IF(H17="&gt; 3 Beanstandungen",Daten!$G$1*Daten!$G$6))))</f>
        <v>?</v>
      </c>
      <c r="K17" s="173"/>
    </row>
    <row r="18" spans="1:11" s="4" customFormat="1" ht="4.9000000000000004" customHeight="1" x14ac:dyDescent="0.25">
      <c r="A18" s="15"/>
      <c r="B18" s="16"/>
      <c r="C18" s="16"/>
      <c r="D18" s="16"/>
      <c r="E18" s="16"/>
      <c r="F18" s="16"/>
      <c r="G18" s="16"/>
      <c r="H18" s="17"/>
      <c r="I18" s="18"/>
      <c r="K18" s="40"/>
    </row>
    <row r="19" spans="1:11" s="22" customFormat="1" ht="15.65" customHeight="1" x14ac:dyDescent="0.25">
      <c r="A19" s="27" t="s">
        <v>47</v>
      </c>
      <c r="B19" s="28"/>
      <c r="C19" s="29"/>
      <c r="D19" s="30"/>
      <c r="E19" s="30"/>
      <c r="F19" s="30"/>
      <c r="G19" s="30"/>
      <c r="H19" s="31"/>
      <c r="I19" s="32"/>
      <c r="J19" s="83">
        <f>SUM(J14:J17)</f>
        <v>0</v>
      </c>
      <c r="K19" s="176"/>
    </row>
    <row r="20" spans="1:11" s="4" customFormat="1" ht="4.9000000000000004" customHeight="1" x14ac:dyDescent="0.25">
      <c r="A20" s="15"/>
      <c r="B20" s="16"/>
      <c r="C20" s="16"/>
      <c r="D20" s="16"/>
      <c r="E20" s="16"/>
      <c r="F20" s="16"/>
      <c r="G20" s="16"/>
      <c r="H20" s="17"/>
      <c r="I20" s="18"/>
      <c r="K20" s="40"/>
    </row>
    <row r="21" spans="1:11" s="26" customFormat="1" ht="15.65" customHeight="1" x14ac:dyDescent="0.25">
      <c r="A21" s="13"/>
      <c r="B21" s="13" t="s">
        <v>1</v>
      </c>
      <c r="C21" s="23"/>
      <c r="D21" s="13"/>
      <c r="E21" s="13"/>
      <c r="F21" s="13"/>
      <c r="G21" s="13"/>
      <c r="H21" s="24"/>
      <c r="I21" s="24"/>
      <c r="J21" s="23"/>
      <c r="K21" s="175"/>
    </row>
    <row r="22" spans="1:11" s="4" customFormat="1" ht="133.5" customHeight="1" x14ac:dyDescent="0.25">
      <c r="A22" s="7" t="s">
        <v>35</v>
      </c>
      <c r="B22" s="95" t="s">
        <v>12</v>
      </c>
      <c r="C22" s="95" t="s">
        <v>278</v>
      </c>
      <c r="D22" s="95" t="s">
        <v>18</v>
      </c>
      <c r="E22" s="95" t="s">
        <v>279</v>
      </c>
      <c r="F22" s="95" t="s">
        <v>280</v>
      </c>
      <c r="G22" s="96" t="s">
        <v>281</v>
      </c>
      <c r="H22" s="85" t="s">
        <v>52</v>
      </c>
      <c r="I22" s="68" t="s">
        <v>4</v>
      </c>
      <c r="J22" s="82" t="str">
        <f>IF(H22="Pro Gebietseinheit","?",IF(H22="≤ 3 Überschreitungen",Daten!$G$2*Daten!$G$4,IF(H22="= 4 - 7 Überschreitungen",Daten!$G$2*Daten!$G$5,IF(H22="&gt; 7 Überschreitungen",Daten!$G$2*Daten!$G$6))))</f>
        <v>?</v>
      </c>
      <c r="K22" s="173"/>
    </row>
    <row r="23" spans="1:11" s="4" customFormat="1" ht="67.5" customHeight="1" x14ac:dyDescent="0.25">
      <c r="A23" s="7" t="s">
        <v>36</v>
      </c>
      <c r="B23" s="95" t="s">
        <v>282</v>
      </c>
      <c r="C23" s="95" t="s">
        <v>283</v>
      </c>
      <c r="D23" s="95" t="s">
        <v>284</v>
      </c>
      <c r="E23" s="95" t="s">
        <v>285</v>
      </c>
      <c r="F23" s="95" t="s">
        <v>272</v>
      </c>
      <c r="G23" s="95" t="s">
        <v>21</v>
      </c>
      <c r="H23" s="85" t="s">
        <v>52</v>
      </c>
      <c r="I23" s="68" t="s">
        <v>4</v>
      </c>
      <c r="J23" s="82" t="str">
        <f>IF(H23="Pro Gebietseinheit","?",IF(H23="= 0 Beanstandungen",Daten!$G$2*Daten!$G$4,IF(H23="= 1 - 3 Beanstandungen",Daten!$G$2*Daten!$G$5,IF(H23="&gt; 3 Beanstandungen",Daten!$G$2*Daten!$G$6))))</f>
        <v>?</v>
      </c>
      <c r="K23" s="173"/>
    </row>
    <row r="24" spans="1:11" s="4" customFormat="1" ht="70.900000000000006" customHeight="1" x14ac:dyDescent="0.25">
      <c r="A24" s="7" t="s">
        <v>37</v>
      </c>
      <c r="B24" s="95" t="s">
        <v>286</v>
      </c>
      <c r="C24" s="97" t="s">
        <v>287</v>
      </c>
      <c r="D24" s="95" t="s">
        <v>288</v>
      </c>
      <c r="E24" s="96" t="s">
        <v>289</v>
      </c>
      <c r="F24" s="96" t="s">
        <v>272</v>
      </c>
      <c r="G24" s="96" t="s">
        <v>21</v>
      </c>
      <c r="H24" s="85" t="s">
        <v>52</v>
      </c>
      <c r="I24" s="68" t="s">
        <v>4</v>
      </c>
      <c r="J24" s="82" t="str">
        <f>IF(H24="Pro Gebietseinheit","?",IF(H24="= 0 Beanstandungen",Daten!$G$2*Daten!$G$4,IF(H24="= 1 - 3 Beanstandungen",Daten!$G$2*Daten!$G$5,IF(H24="&gt; 3 Beanstandungen",Daten!$G$2*Daten!$G$6))))</f>
        <v>?</v>
      </c>
      <c r="K24" s="173"/>
    </row>
    <row r="25" spans="1:11" s="4" customFormat="1" ht="66.75" customHeight="1" x14ac:dyDescent="0.25">
      <c r="A25" s="7" t="s">
        <v>38</v>
      </c>
      <c r="B25" s="95" t="s">
        <v>20</v>
      </c>
      <c r="C25" s="95" t="s">
        <v>290</v>
      </c>
      <c r="D25" s="95" t="s">
        <v>291</v>
      </c>
      <c r="E25" s="96" t="s">
        <v>292</v>
      </c>
      <c r="F25" s="96" t="s">
        <v>272</v>
      </c>
      <c r="G25" s="96" t="s">
        <v>21</v>
      </c>
      <c r="H25" s="85" t="s">
        <v>52</v>
      </c>
      <c r="I25" s="68" t="s">
        <v>4</v>
      </c>
      <c r="J25" s="82" t="str">
        <f>IF(H25="Pro Gebietseinheit","?",IF(H25="= 0 Beanstandungen",Daten!$G$2*Daten!$G$4,IF(H25="= 1 - 3 Beanstandungen",Daten!$G$2*Daten!$G$5,IF(H25="&gt; 3 Beanstandungen",Daten!$G$2*Daten!$G$6))))</f>
        <v>?</v>
      </c>
      <c r="K25" s="173"/>
    </row>
    <row r="26" spans="1:11" s="4" customFormat="1" ht="4.9000000000000004" customHeight="1" x14ac:dyDescent="0.25">
      <c r="A26" s="15"/>
      <c r="B26" s="16"/>
      <c r="C26" s="16"/>
      <c r="D26" s="16"/>
      <c r="E26" s="21"/>
      <c r="F26" s="21"/>
      <c r="G26" s="21"/>
      <c r="H26" s="17"/>
      <c r="I26" s="18"/>
      <c r="J26" s="20"/>
      <c r="K26" s="40"/>
    </row>
    <row r="27" spans="1:11" s="22" customFormat="1" ht="15.65" customHeight="1" x14ac:dyDescent="0.25">
      <c r="A27" s="59" t="s">
        <v>43</v>
      </c>
      <c r="B27" s="28"/>
      <c r="C27" s="29"/>
      <c r="D27" s="80"/>
      <c r="E27" s="80"/>
      <c r="F27" s="80"/>
      <c r="G27" s="80"/>
      <c r="H27" s="31"/>
      <c r="I27" s="81"/>
      <c r="J27" s="83">
        <f>SUM(J22:J25)</f>
        <v>0</v>
      </c>
      <c r="K27" s="176"/>
    </row>
    <row r="28" spans="1:11" s="4" customFormat="1" ht="4.9000000000000004" customHeight="1" x14ac:dyDescent="0.25">
      <c r="A28" s="15"/>
      <c r="B28" s="16"/>
      <c r="C28" s="16"/>
      <c r="D28" s="16"/>
      <c r="E28" s="21"/>
      <c r="F28" s="21"/>
      <c r="G28" s="21"/>
      <c r="H28" s="17"/>
      <c r="I28" s="18"/>
      <c r="J28" s="20"/>
      <c r="K28" s="40"/>
    </row>
    <row r="29" spans="1:11" s="22" customFormat="1" ht="15.65" customHeight="1" x14ac:dyDescent="0.25">
      <c r="A29" s="33"/>
      <c r="B29" s="13" t="s">
        <v>2</v>
      </c>
      <c r="C29" s="13"/>
      <c r="D29" s="34"/>
      <c r="E29" s="34"/>
      <c r="F29" s="34"/>
      <c r="G29" s="35"/>
      <c r="H29" s="36"/>
      <c r="I29" s="36"/>
      <c r="J29" s="37"/>
      <c r="K29" s="176"/>
    </row>
    <row r="30" spans="1:11" s="4" customFormat="1" ht="134.25" customHeight="1" x14ac:dyDescent="0.25">
      <c r="A30" s="7" t="s">
        <v>39</v>
      </c>
      <c r="B30" s="98" t="s">
        <v>13</v>
      </c>
      <c r="C30" s="100" t="s">
        <v>293</v>
      </c>
      <c r="D30" s="98" t="s">
        <v>19</v>
      </c>
      <c r="E30" s="98" t="s">
        <v>279</v>
      </c>
      <c r="F30" s="98" t="s">
        <v>280</v>
      </c>
      <c r="G30" s="99" t="s">
        <v>281</v>
      </c>
      <c r="H30" s="85" t="s">
        <v>52</v>
      </c>
      <c r="I30" s="68" t="s">
        <v>4</v>
      </c>
      <c r="J30" s="82" t="str">
        <f>IF(H30="Pro Gebietseinheit","?",IF(H30="≤ 3 Überschreitungen",Daten!$G$2*Daten!$G$4,IF(H30="= 4 - 7 Überschreitungen",Daten!$G$2*Daten!$G$5,IF(H30="&gt; 7 Überschreitungen",Daten!$G$2*Daten!$G$6))))</f>
        <v>?</v>
      </c>
      <c r="K30" s="173"/>
    </row>
    <row r="31" spans="1:11" s="4" customFormat="1" ht="4.9000000000000004" customHeight="1" x14ac:dyDescent="0.25">
      <c r="A31" s="3"/>
      <c r="K31" s="66"/>
    </row>
    <row r="32" spans="1:11" s="22" customFormat="1" ht="15.65" customHeight="1" x14ac:dyDescent="0.25">
      <c r="A32" s="27" t="s">
        <v>44</v>
      </c>
      <c r="B32" s="38"/>
      <c r="C32" s="29"/>
      <c r="D32" s="30"/>
      <c r="E32" s="30"/>
      <c r="F32" s="30"/>
      <c r="G32" s="30"/>
      <c r="H32" s="31"/>
      <c r="I32" s="32"/>
      <c r="J32" s="83">
        <f>SUM(J30:J30)</f>
        <v>0</v>
      </c>
      <c r="K32" s="37"/>
    </row>
    <row r="33" spans="1:11" s="4" customFormat="1" ht="15.65" customHeight="1" x14ac:dyDescent="0.25">
      <c r="A33" s="3"/>
      <c r="K33" s="66"/>
    </row>
    <row r="34" spans="1:11" s="22" customFormat="1" ht="15.65" customHeight="1" x14ac:dyDescent="0.25">
      <c r="A34" s="27" t="s">
        <v>45</v>
      </c>
      <c r="B34" s="34"/>
      <c r="C34" s="29"/>
      <c r="D34" s="80"/>
      <c r="E34" s="80"/>
      <c r="F34" s="80"/>
      <c r="G34" s="80"/>
      <c r="H34" s="31"/>
      <c r="I34" s="81"/>
      <c r="J34" s="172">
        <f>J19+J27+J32</f>
        <v>0</v>
      </c>
      <c r="K34" s="37"/>
    </row>
    <row r="35" spans="1:11" s="4" customFormat="1" x14ac:dyDescent="0.25">
      <c r="A35" s="3"/>
      <c r="D35" s="6"/>
      <c r="K35" s="66"/>
    </row>
    <row r="36" spans="1:11" s="4" customFormat="1" x14ac:dyDescent="0.25">
      <c r="A36" s="3"/>
      <c r="D36" s="6"/>
      <c r="K36" s="66"/>
    </row>
    <row r="37" spans="1:11" s="4" customFormat="1" x14ac:dyDescent="0.25">
      <c r="A37" s="3"/>
      <c r="D37" s="6"/>
      <c r="K37" s="66"/>
    </row>
    <row r="38" spans="1:11" s="4" customFormat="1" x14ac:dyDescent="0.25">
      <c r="A38" s="3"/>
      <c r="D38" s="6"/>
      <c r="K38" s="66"/>
    </row>
    <row r="39" spans="1:11" s="4" customFormat="1" x14ac:dyDescent="0.25">
      <c r="A39" s="3"/>
      <c r="D39" s="6"/>
      <c r="K39" s="66"/>
    </row>
    <row r="40" spans="1:11" s="4" customFormat="1" x14ac:dyDescent="0.25">
      <c r="A40" s="3"/>
      <c r="D40" s="6"/>
      <c r="K40" s="66"/>
    </row>
    <row r="41" spans="1:11" s="4" customFormat="1" x14ac:dyDescent="0.25">
      <c r="A41" s="3"/>
      <c r="D41" s="6"/>
      <c r="K41" s="66"/>
    </row>
    <row r="42" spans="1:11" s="4" customFormat="1" x14ac:dyDescent="0.25">
      <c r="A42" s="3"/>
      <c r="D42" s="6"/>
      <c r="K42" s="66"/>
    </row>
    <row r="43" spans="1:11" s="4" customFormat="1" x14ac:dyDescent="0.25">
      <c r="A43" s="3"/>
      <c r="D43" s="6"/>
      <c r="K43" s="66"/>
    </row>
    <row r="44" spans="1:11" s="4" customFormat="1" x14ac:dyDescent="0.25">
      <c r="A44" s="3"/>
      <c r="D44" s="6"/>
      <c r="K44" s="66"/>
    </row>
    <row r="45" spans="1:11" s="4" customFormat="1" x14ac:dyDescent="0.25">
      <c r="A45" s="3"/>
      <c r="D45" s="6"/>
      <c r="K45" s="66"/>
    </row>
    <row r="46" spans="1:11" s="4" customFormat="1" x14ac:dyDescent="0.25">
      <c r="A46" s="3"/>
      <c r="D46" s="6"/>
      <c r="K46" s="66"/>
    </row>
    <row r="47" spans="1:11" s="4" customFormat="1" x14ac:dyDescent="0.25">
      <c r="A47" s="3"/>
      <c r="D47" s="6"/>
      <c r="K47" s="66"/>
    </row>
    <row r="48" spans="1:11" s="4" customFormat="1" x14ac:dyDescent="0.25">
      <c r="A48" s="3"/>
      <c r="D48" s="6"/>
      <c r="K48" s="66"/>
    </row>
    <row r="49" spans="1:11" s="4" customFormat="1" x14ac:dyDescent="0.25">
      <c r="A49" s="3"/>
      <c r="D49" s="6"/>
      <c r="K49" s="66"/>
    </row>
    <row r="50" spans="1:11" s="4" customFormat="1" x14ac:dyDescent="0.25">
      <c r="A50" s="3"/>
      <c r="D50" s="6"/>
      <c r="K50" s="66"/>
    </row>
    <row r="51" spans="1:11" s="4" customFormat="1" x14ac:dyDescent="0.25">
      <c r="A51" s="3"/>
      <c r="D51" s="6"/>
      <c r="K51" s="66"/>
    </row>
    <row r="52" spans="1:11" s="4" customFormat="1" x14ac:dyDescent="0.25">
      <c r="A52" s="3"/>
      <c r="D52" s="6"/>
      <c r="K52" s="66"/>
    </row>
    <row r="53" spans="1:11" s="4" customFormat="1" x14ac:dyDescent="0.25">
      <c r="A53" s="3"/>
      <c r="D53" s="6"/>
      <c r="K53" s="66"/>
    </row>
    <row r="54" spans="1:11" s="4" customFormat="1" x14ac:dyDescent="0.25">
      <c r="A54" s="3"/>
      <c r="D54" s="6"/>
      <c r="K54" s="66"/>
    </row>
    <row r="55" spans="1:11" s="4" customFormat="1" x14ac:dyDescent="0.25">
      <c r="A55" s="3"/>
      <c r="D55" s="6"/>
      <c r="K55" s="66"/>
    </row>
    <row r="56" spans="1:11" s="4" customFormat="1" x14ac:dyDescent="0.25">
      <c r="A56" s="3"/>
      <c r="D56" s="6"/>
      <c r="K56" s="66"/>
    </row>
    <row r="57" spans="1:11" s="4" customFormat="1" x14ac:dyDescent="0.25">
      <c r="A57" s="3"/>
      <c r="D57" s="6"/>
      <c r="K57" s="66"/>
    </row>
    <row r="58" spans="1:11" s="4" customFormat="1" x14ac:dyDescent="0.25">
      <c r="A58" s="3"/>
      <c r="K58" s="66"/>
    </row>
    <row r="59" spans="1:11" s="4" customFormat="1" x14ac:dyDescent="0.25">
      <c r="A59" s="3"/>
      <c r="K59" s="66"/>
    </row>
    <row r="60" spans="1:11" s="4" customFormat="1" x14ac:dyDescent="0.25">
      <c r="A60" s="3"/>
      <c r="K60" s="66"/>
    </row>
    <row r="61" spans="1:11" s="4" customFormat="1" x14ac:dyDescent="0.25">
      <c r="A61" s="3"/>
      <c r="K61" s="66"/>
    </row>
    <row r="62" spans="1:11" s="4" customFormat="1" x14ac:dyDescent="0.25">
      <c r="A62" s="3"/>
      <c r="K62" s="66"/>
    </row>
    <row r="63" spans="1:11" s="4" customFormat="1" x14ac:dyDescent="0.25">
      <c r="A63" s="3"/>
      <c r="K63" s="66"/>
    </row>
    <row r="64" spans="1:11" s="4" customFormat="1" x14ac:dyDescent="0.25">
      <c r="A64" s="3"/>
      <c r="K64" s="66"/>
    </row>
    <row r="65" spans="1:11" s="4" customFormat="1" x14ac:dyDescent="0.25">
      <c r="A65" s="3"/>
      <c r="K65" s="66"/>
    </row>
    <row r="66" spans="1:11" s="4" customFormat="1" x14ac:dyDescent="0.25">
      <c r="A66" s="3"/>
      <c r="K66" s="66"/>
    </row>
    <row r="67" spans="1:11" s="4" customFormat="1" x14ac:dyDescent="0.25">
      <c r="A67" s="3"/>
      <c r="K67" s="66"/>
    </row>
    <row r="68" spans="1:11" s="4" customFormat="1" x14ac:dyDescent="0.25">
      <c r="A68" s="3"/>
      <c r="K68" s="66"/>
    </row>
    <row r="69" spans="1:11" s="4" customFormat="1" x14ac:dyDescent="0.25">
      <c r="A69" s="3"/>
      <c r="K69" s="66"/>
    </row>
    <row r="70" spans="1:11" s="4" customFormat="1" x14ac:dyDescent="0.25">
      <c r="A70" s="3"/>
      <c r="K70" s="66"/>
    </row>
    <row r="71" spans="1:11" s="4" customFormat="1" x14ac:dyDescent="0.25">
      <c r="A71" s="3"/>
      <c r="K71" s="66"/>
    </row>
    <row r="72" spans="1:11" s="4" customFormat="1" x14ac:dyDescent="0.25">
      <c r="A72" s="3"/>
      <c r="K72" s="66"/>
    </row>
    <row r="73" spans="1:11" s="4" customFormat="1" x14ac:dyDescent="0.25">
      <c r="A73" s="3"/>
      <c r="K73" s="66"/>
    </row>
    <row r="74" spans="1:11" s="4" customFormat="1" x14ac:dyDescent="0.25">
      <c r="A74" s="3"/>
      <c r="K74" s="66"/>
    </row>
    <row r="75" spans="1:11" s="4" customFormat="1" x14ac:dyDescent="0.25">
      <c r="A75" s="3"/>
      <c r="K75" s="66"/>
    </row>
    <row r="76" spans="1:11" s="4" customFormat="1" x14ac:dyDescent="0.25">
      <c r="A76" s="3"/>
      <c r="K76" s="66"/>
    </row>
    <row r="77" spans="1:11" s="4" customFormat="1" x14ac:dyDescent="0.25">
      <c r="A77" s="3"/>
      <c r="K77" s="66"/>
    </row>
    <row r="78" spans="1:11" s="4" customFormat="1" x14ac:dyDescent="0.25">
      <c r="A78" s="3"/>
      <c r="K78" s="66"/>
    </row>
    <row r="79" spans="1:11" s="4" customFormat="1" x14ac:dyDescent="0.25">
      <c r="A79" s="3"/>
      <c r="K79" s="66"/>
    </row>
    <row r="80" spans="1:11" s="4" customFormat="1" x14ac:dyDescent="0.25">
      <c r="A80" s="3"/>
      <c r="K80" s="66"/>
    </row>
    <row r="81" spans="1:11" s="4" customFormat="1" x14ac:dyDescent="0.25">
      <c r="A81" s="3"/>
      <c r="K81" s="66"/>
    </row>
  </sheetData>
  <sheetProtection sheet="1" objects="1" scenarios="1"/>
  <protectedRanges>
    <protectedRange sqref="A5:A6" name="Bereich1"/>
  </protectedRanges>
  <mergeCells count="1">
    <mergeCell ref="C11:G11"/>
  </mergeCells>
  <phoneticPr fontId="2" type="noConversion"/>
  <conditionalFormatting sqref="J14">
    <cfRule type="cellIs" dxfId="134" priority="76" stopIfTrue="1" operator="equal">
      <formula>0</formula>
    </cfRule>
    <cfRule type="cellIs" dxfId="133" priority="77" stopIfTrue="1" operator="equal">
      <formula>1</formula>
    </cfRule>
    <cfRule type="cellIs" dxfId="132" priority="78" stopIfTrue="1" operator="equal">
      <formula>2</formula>
    </cfRule>
  </conditionalFormatting>
  <conditionalFormatting sqref="J16">
    <cfRule type="cellIs" dxfId="131" priority="70" stopIfTrue="1" operator="equal">
      <formula>0</formula>
    </cfRule>
    <cfRule type="cellIs" dxfId="130" priority="71" stopIfTrue="1" operator="equal">
      <formula>2</formula>
    </cfRule>
    <cfRule type="cellIs" dxfId="129" priority="72" stopIfTrue="1" operator="equal">
      <formula>4</formula>
    </cfRule>
  </conditionalFormatting>
  <conditionalFormatting sqref="J22">
    <cfRule type="cellIs" dxfId="128" priority="43" stopIfTrue="1" operator="equal">
      <formula>0</formula>
    </cfRule>
    <cfRule type="cellIs" dxfId="127" priority="44" stopIfTrue="1" operator="equal">
      <formula>2</formula>
    </cfRule>
    <cfRule type="cellIs" dxfId="126" priority="45" stopIfTrue="1" operator="equal">
      <formula>4</formula>
    </cfRule>
  </conditionalFormatting>
  <conditionalFormatting sqref="J23">
    <cfRule type="cellIs" dxfId="125" priority="40" stopIfTrue="1" operator="equal">
      <formula>0</formula>
    </cfRule>
    <cfRule type="cellIs" dxfId="124" priority="41" stopIfTrue="1" operator="equal">
      <formula>2</formula>
    </cfRule>
    <cfRule type="cellIs" dxfId="123" priority="42" stopIfTrue="1" operator="equal">
      <formula>4</formula>
    </cfRule>
  </conditionalFormatting>
  <conditionalFormatting sqref="J15">
    <cfRule type="cellIs" dxfId="122" priority="13" stopIfTrue="1" operator="equal">
      <formula>0</formula>
    </cfRule>
    <cfRule type="cellIs" dxfId="121" priority="14" stopIfTrue="1" operator="equal">
      <formula>3</formula>
    </cfRule>
    <cfRule type="cellIs" dxfId="120" priority="15" stopIfTrue="1" operator="equal">
      <formula>6</formula>
    </cfRule>
  </conditionalFormatting>
  <conditionalFormatting sqref="J17">
    <cfRule type="cellIs" dxfId="119" priority="10" stopIfTrue="1" operator="equal">
      <formula>0</formula>
    </cfRule>
    <cfRule type="cellIs" dxfId="118" priority="11" stopIfTrue="1" operator="equal">
      <formula>3</formula>
    </cfRule>
    <cfRule type="cellIs" dxfId="117" priority="12" stopIfTrue="1" operator="equal">
      <formula>6</formula>
    </cfRule>
  </conditionalFormatting>
  <conditionalFormatting sqref="J24">
    <cfRule type="cellIs" dxfId="116" priority="7" stopIfTrue="1" operator="equal">
      <formula>0</formula>
    </cfRule>
    <cfRule type="cellIs" dxfId="115" priority="8" stopIfTrue="1" operator="equal">
      <formula>2</formula>
    </cfRule>
    <cfRule type="cellIs" dxfId="114" priority="9" stopIfTrue="1" operator="equal">
      <formula>4</formula>
    </cfRule>
  </conditionalFormatting>
  <conditionalFormatting sqref="J25">
    <cfRule type="cellIs" dxfId="113" priority="4" stopIfTrue="1" operator="equal">
      <formula>0</formula>
    </cfRule>
    <cfRule type="cellIs" dxfId="112" priority="5" stopIfTrue="1" operator="equal">
      <formula>2</formula>
    </cfRule>
    <cfRule type="cellIs" dxfId="111" priority="6" stopIfTrue="1" operator="equal">
      <formula>4</formula>
    </cfRule>
  </conditionalFormatting>
  <conditionalFormatting sqref="J30">
    <cfRule type="cellIs" dxfId="110" priority="1" stopIfTrue="1" operator="equal">
      <formula>0</formula>
    </cfRule>
    <cfRule type="cellIs" dxfId="109" priority="2" stopIfTrue="1" operator="equal">
      <formula>2</formula>
    </cfRule>
    <cfRule type="cellIs" dxfId="108" priority="3" stopIfTrue="1" operator="equal">
      <formula>4</formula>
    </cfRule>
  </conditionalFormatting>
  <dataValidations count="4">
    <dataValidation type="list" allowBlank="1" showInputMessage="1" showErrorMessage="1" sqref="H14" xr:uid="{00000000-0002-0000-0000-000000000000}">
      <formula1>Eigentümer_pro_GE</formula1>
    </dataValidation>
    <dataValidation type="list" allowBlank="1" showInputMessage="1" showErrorMessage="1" sqref="H15 H17 H23:H25" xr:uid="{00000000-0002-0000-0000-000001000000}">
      <formula1>Beanstandungen_pro_GE_1</formula1>
    </dataValidation>
    <dataValidation type="list" allowBlank="1" showInputMessage="1" showErrorMessage="1" sqref="H16" xr:uid="{00000000-0002-0000-0000-000003000000}">
      <formula1>Überschreitungen_pro_GE_1</formula1>
    </dataValidation>
    <dataValidation type="list" allowBlank="1" showInputMessage="1" showErrorMessage="1" sqref="H22 H30" xr:uid="{00000000-0002-0000-0000-000004000000}">
      <formula1>Überschreitungen_pro_GE_2</formula1>
    </dataValidation>
  </dataValidations>
  <pageMargins left="0.59055118110236227" right="0.59055118110236227" top="0.59055118110236227" bottom="0.59055118110236227" header="0.19685039370078741" footer="0.19685039370078741"/>
  <pageSetup paperSize="9" scale="53" orientation="landscape" r:id="rId1"/>
  <headerFooter alignWithMargins="0">
    <oddHeader>&amp;L&amp;"Arial,Fett"ASTRA 16210&amp;"Arial,Standard" | Betrieb NS - Teilprodukt Winterdienst</oddHeader>
    <oddFooter>&amp;LAusgabe 2015 / V3.xxd&amp;RSeite &amp;P / &amp;N</oddFooter>
  </headerFooter>
  <rowBreaks count="1" manualBreakCount="1">
    <brk id="27" max="16383" man="1"/>
  </rowBreaks>
  <ignoredErrors>
    <ignoredError sqref="J1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6"/>
  <sheetViews>
    <sheetView zoomScale="80" zoomScaleNormal="80" workbookViewId="0">
      <pane ySplit="12" topLeftCell="A13" activePane="bottomLeft" state="frozen"/>
      <selection activeCell="A4" sqref="A4"/>
      <selection pane="bottomLeft" activeCell="A10" sqref="A10"/>
    </sheetView>
  </sheetViews>
  <sheetFormatPr baseColWidth="10" defaultRowHeight="12.5" x14ac:dyDescent="0.25"/>
  <cols>
    <col min="1" max="1" width="7" style="2" customWidth="1"/>
    <col min="2" max="2" width="28" style="1" customWidth="1"/>
    <col min="3" max="8" width="25.7265625" style="1" customWidth="1"/>
    <col min="9" max="9" width="26.1796875" style="1" bestFit="1" customWidth="1"/>
    <col min="10" max="10" width="11.7265625" style="1" customWidth="1"/>
    <col min="11" max="11" width="25.7265625" style="65" customWidth="1"/>
  </cols>
  <sheetData>
    <row r="1" spans="1:11" s="54" customFormat="1" ht="13.15" customHeight="1" x14ac:dyDescent="0.35">
      <c r="A1" s="88" t="s">
        <v>450</v>
      </c>
      <c r="J1" s="62"/>
      <c r="K1" s="75"/>
    </row>
    <row r="2" spans="1:11" s="75" customFormat="1" ht="13.15" customHeight="1" x14ac:dyDescent="0.35">
      <c r="A2" s="88" t="s">
        <v>228</v>
      </c>
      <c r="J2" s="62"/>
    </row>
    <row r="3" spans="1:11" s="75" customFormat="1" ht="13.15" customHeight="1" x14ac:dyDescent="0.35">
      <c r="A3" s="88" t="s">
        <v>229</v>
      </c>
      <c r="J3" s="62"/>
    </row>
    <row r="4" spans="1:11" s="75" customFormat="1" ht="4.9000000000000004" customHeight="1" x14ac:dyDescent="0.35">
      <c r="A4" s="39"/>
      <c r="J4" s="62"/>
    </row>
    <row r="5" spans="1:11" s="75" customFormat="1" ht="13.15" customHeight="1" x14ac:dyDescent="0.35">
      <c r="A5" s="90" t="s">
        <v>230</v>
      </c>
      <c r="J5" s="62"/>
    </row>
    <row r="6" spans="1:11" s="75" customFormat="1" ht="13.15" customHeight="1" x14ac:dyDescent="0.35">
      <c r="A6" s="90" t="s">
        <v>231</v>
      </c>
      <c r="J6" s="62"/>
    </row>
    <row r="7" spans="1:11" s="75" customFormat="1" ht="13.15" customHeight="1" x14ac:dyDescent="0.35">
      <c r="A7" s="90" t="s">
        <v>451</v>
      </c>
      <c r="J7" s="62"/>
    </row>
    <row r="8" spans="1:11" s="75" customFormat="1" ht="4.9000000000000004" customHeight="1" x14ac:dyDescent="0.35">
      <c r="A8" s="39"/>
      <c r="J8" s="62"/>
    </row>
    <row r="9" spans="1:11" s="75" customFormat="1" ht="19.899999999999999" customHeight="1" x14ac:dyDescent="0.35">
      <c r="A9" s="87" t="s">
        <v>232</v>
      </c>
      <c r="J9" s="62"/>
    </row>
    <row r="10" spans="1:11" s="54" customFormat="1" ht="4.9000000000000004" customHeight="1" x14ac:dyDescent="0.35">
      <c r="A10" s="86"/>
      <c r="J10" s="62"/>
      <c r="K10" s="75"/>
    </row>
    <row r="11" spans="1:11" s="1" customFormat="1" ht="31" customHeight="1" x14ac:dyDescent="0.25">
      <c r="A11" s="11"/>
      <c r="B11" s="12"/>
      <c r="C11" s="180" t="s">
        <v>29</v>
      </c>
      <c r="D11" s="181"/>
      <c r="E11" s="181"/>
      <c r="F11" s="181"/>
      <c r="G11" s="182"/>
      <c r="H11" s="49" t="s">
        <v>28</v>
      </c>
      <c r="I11" s="50" t="s">
        <v>400</v>
      </c>
      <c r="J11" s="49"/>
      <c r="K11" s="177"/>
    </row>
    <row r="12" spans="1:11" s="5" customFormat="1" ht="63" customHeight="1" x14ac:dyDescent="0.25">
      <c r="A12" s="9" t="s">
        <v>0</v>
      </c>
      <c r="B12" s="9" t="s">
        <v>7</v>
      </c>
      <c r="C12" s="10" t="s">
        <v>23</v>
      </c>
      <c r="D12" s="10" t="s">
        <v>24</v>
      </c>
      <c r="E12" s="10" t="s">
        <v>25</v>
      </c>
      <c r="F12" s="10" t="s">
        <v>26</v>
      </c>
      <c r="G12" s="10" t="s">
        <v>27</v>
      </c>
      <c r="H12" s="84" t="s">
        <v>223</v>
      </c>
      <c r="I12" s="19" t="s">
        <v>94</v>
      </c>
      <c r="J12" s="9" t="s">
        <v>42</v>
      </c>
      <c r="K12" s="171" t="s">
        <v>399</v>
      </c>
    </row>
    <row r="13" spans="1:11" s="26" customFormat="1" ht="15.65" customHeight="1" x14ac:dyDescent="0.25">
      <c r="A13" s="49"/>
      <c r="B13" s="49" t="s">
        <v>53</v>
      </c>
      <c r="C13" s="56"/>
      <c r="D13" s="49"/>
      <c r="E13" s="49"/>
      <c r="F13" s="49"/>
      <c r="G13" s="49"/>
      <c r="H13" s="55"/>
      <c r="I13" s="25"/>
      <c r="J13" s="56"/>
      <c r="K13" s="77"/>
    </row>
    <row r="14" spans="1:11" ht="187.5" x14ac:dyDescent="0.25">
      <c r="A14" s="105" t="s">
        <v>54</v>
      </c>
      <c r="B14" s="104" t="s">
        <v>297</v>
      </c>
      <c r="C14" s="104" t="s">
        <v>6</v>
      </c>
      <c r="D14" s="104" t="s">
        <v>298</v>
      </c>
      <c r="E14" s="104" t="s">
        <v>56</v>
      </c>
      <c r="F14" s="104" t="s">
        <v>299</v>
      </c>
      <c r="G14" s="104" t="s">
        <v>57</v>
      </c>
      <c r="H14" s="85" t="s">
        <v>52</v>
      </c>
      <c r="I14" s="41" t="s">
        <v>4</v>
      </c>
      <c r="J14" s="82" t="str">
        <f>IF(H14="Pro Gebietseinheit","?",IF(H14="= 0 Überschreitungen",Daten!$G$2*Daten!$G$4,IF(H14="= 1 - 3 Überschreitungen",Daten!$G$2*Daten!$G$5,IF(H14="&gt; 3 Überschreitungen",Daten!$G$2*Daten!$G$6))))</f>
        <v>?</v>
      </c>
      <c r="K14" s="174"/>
    </row>
    <row r="15" spans="1:11" ht="118.5" customHeight="1" x14ac:dyDescent="0.25">
      <c r="A15" s="105" t="s">
        <v>55</v>
      </c>
      <c r="B15" s="103" t="s">
        <v>300</v>
      </c>
      <c r="C15" s="103" t="s">
        <v>59</v>
      </c>
      <c r="D15" s="103" t="s">
        <v>301</v>
      </c>
      <c r="E15" s="103" t="s">
        <v>302</v>
      </c>
      <c r="F15" s="104" t="s">
        <v>272</v>
      </c>
      <c r="G15" s="103" t="s">
        <v>21</v>
      </c>
      <c r="H15" s="85" t="s">
        <v>52</v>
      </c>
      <c r="I15" s="47" t="s">
        <v>4</v>
      </c>
      <c r="J15" s="82" t="str">
        <f>IF(H15="Pro Gebietseinheit","?",IF(H15="= 0 Beanstandungen",Daten!$G$2*Daten!$G$4,IF(H15="= 1 - 3 Beanstandungen",Daten!$G$2*Daten!$G$5,IF(H15="&gt; 3 Beanstandungen",Daten!$G$2*Daten!$G$6))))</f>
        <v>?</v>
      </c>
      <c r="K15" s="173"/>
    </row>
    <row r="16" spans="1:11" ht="69" customHeight="1" x14ac:dyDescent="0.25">
      <c r="A16" s="105" t="s">
        <v>58</v>
      </c>
      <c r="B16" s="103" t="s">
        <v>61</v>
      </c>
      <c r="C16" s="104" t="s">
        <v>303</v>
      </c>
      <c r="D16" s="104" t="s">
        <v>62</v>
      </c>
      <c r="E16" s="103" t="s">
        <v>304</v>
      </c>
      <c r="F16" s="104" t="s">
        <v>272</v>
      </c>
      <c r="G16" s="103" t="s">
        <v>21</v>
      </c>
      <c r="H16" s="85" t="s">
        <v>52</v>
      </c>
      <c r="I16" s="47" t="s">
        <v>4</v>
      </c>
      <c r="J16" s="82" t="str">
        <f>IF(H16="Pro Gebietseinheit","?",IF(H16="= 0 Beanstandungen",Daten!$G$2*Daten!$G$4,IF(H16="= 1 - 3 Beanstandungen",Daten!$G$2*Daten!$G$5,IF(H16="&gt; 3 Beanstandungen",Daten!$G$2*Daten!$G$6))))</f>
        <v>?</v>
      </c>
      <c r="K16" s="174"/>
    </row>
    <row r="17" spans="1:11" s="46" customFormat="1" ht="4.9000000000000004" customHeight="1" x14ac:dyDescent="0.25">
      <c r="A17" s="53"/>
      <c r="B17" s="51"/>
      <c r="C17" s="51"/>
      <c r="D17" s="51"/>
      <c r="E17" s="51"/>
      <c r="F17" s="51"/>
      <c r="G17" s="51"/>
      <c r="H17" s="17"/>
      <c r="I17" s="52"/>
      <c r="K17" s="66"/>
    </row>
    <row r="18" spans="1:11" s="54" customFormat="1" ht="15.65" customHeight="1" x14ac:dyDescent="0.25">
      <c r="A18" s="59" t="s">
        <v>63</v>
      </c>
      <c r="B18" s="57"/>
      <c r="C18" s="29"/>
      <c r="D18" s="58"/>
      <c r="E18" s="58"/>
      <c r="F18" s="58"/>
      <c r="G18" s="58"/>
      <c r="H18" s="31"/>
      <c r="I18" s="60"/>
      <c r="J18" s="83">
        <f>SUM(J14:J16)</f>
        <v>0</v>
      </c>
      <c r="K18" s="37"/>
    </row>
    <row r="19" spans="1:11" s="46" customFormat="1" ht="4.9000000000000004" customHeight="1" x14ac:dyDescent="0.25">
      <c r="A19" s="53"/>
      <c r="B19" s="51"/>
      <c r="C19" s="51"/>
      <c r="D19" s="51"/>
      <c r="E19" s="51"/>
      <c r="F19" s="51"/>
      <c r="G19" s="51"/>
      <c r="H19" s="17"/>
      <c r="I19" s="52"/>
      <c r="K19" s="66"/>
    </row>
    <row r="20" spans="1:11" s="26" customFormat="1" ht="15.65" customHeight="1" x14ac:dyDescent="0.25">
      <c r="A20" s="49"/>
      <c r="B20" s="49" t="s">
        <v>64</v>
      </c>
      <c r="C20" s="56"/>
      <c r="D20" s="49"/>
      <c r="E20" s="49"/>
      <c r="F20" s="49"/>
      <c r="G20" s="49"/>
      <c r="H20" s="55"/>
      <c r="I20" s="25"/>
      <c r="J20" s="56"/>
      <c r="K20" s="77"/>
    </row>
    <row r="21" spans="1:11" ht="67.5" customHeight="1" x14ac:dyDescent="0.25">
      <c r="A21" s="108" t="s">
        <v>60</v>
      </c>
      <c r="B21" s="106" t="s">
        <v>66</v>
      </c>
      <c r="C21" s="107" t="s">
        <v>67</v>
      </c>
      <c r="D21" s="107" t="s">
        <v>68</v>
      </c>
      <c r="E21" s="106" t="s">
        <v>305</v>
      </c>
      <c r="F21" s="107" t="s">
        <v>272</v>
      </c>
      <c r="G21" s="106" t="s">
        <v>21</v>
      </c>
      <c r="H21" s="85" t="s">
        <v>52</v>
      </c>
      <c r="I21" s="47" t="s">
        <v>30</v>
      </c>
      <c r="J21" s="82" t="str">
        <f>IF(H21="Pro Gebietseinheit","?",IF(H21="≤ 3 Beanstandungen",Daten!$G$3*Daten!$G$4,IF(H21="= 4 - 7 Beanstandungen",Daten!$G$3*Daten!$G$5,IF(H21="&gt; 7 Beanstandungen",Daten!$G$3*Daten!$G$6))))</f>
        <v>?</v>
      </c>
      <c r="K21" s="173"/>
    </row>
    <row r="22" spans="1:11" s="46" customFormat="1" ht="4.9000000000000004" customHeight="1" x14ac:dyDescent="0.25">
      <c r="A22" s="53"/>
      <c r="B22" s="51"/>
      <c r="C22" s="51"/>
      <c r="D22" s="51"/>
      <c r="E22" s="51"/>
      <c r="F22" s="51"/>
      <c r="G22" s="51"/>
      <c r="H22" s="17"/>
      <c r="I22" s="52"/>
      <c r="K22" s="66"/>
    </row>
    <row r="23" spans="1:11" s="54" customFormat="1" ht="15.65" customHeight="1" x14ac:dyDescent="0.25">
      <c r="A23" s="59" t="s">
        <v>69</v>
      </c>
      <c r="B23" s="57"/>
      <c r="C23" s="29"/>
      <c r="D23" s="58"/>
      <c r="E23" s="58"/>
      <c r="F23" s="58"/>
      <c r="G23" s="58"/>
      <c r="H23" s="31"/>
      <c r="I23" s="60"/>
      <c r="J23" s="83">
        <f>SUM(J21:J21)</f>
        <v>0</v>
      </c>
      <c r="K23" s="37"/>
    </row>
    <row r="24" spans="1:11" s="46" customFormat="1" ht="4.9000000000000004" customHeight="1" x14ac:dyDescent="0.25">
      <c r="A24" s="53"/>
      <c r="B24" s="51"/>
      <c r="C24" s="51"/>
      <c r="D24" s="51"/>
      <c r="E24" s="51"/>
      <c r="F24" s="51"/>
      <c r="G24" s="51"/>
      <c r="H24" s="17"/>
      <c r="I24" s="52"/>
      <c r="K24" s="66"/>
    </row>
    <row r="25" spans="1:11" s="26" customFormat="1" ht="15.65" customHeight="1" x14ac:dyDescent="0.25">
      <c r="A25" s="49"/>
      <c r="B25" s="49" t="s">
        <v>70</v>
      </c>
      <c r="C25" s="56"/>
      <c r="D25" s="49"/>
      <c r="E25" s="49"/>
      <c r="F25" s="49"/>
      <c r="G25" s="49"/>
      <c r="H25" s="55"/>
      <c r="I25" s="25"/>
      <c r="J25" s="56"/>
      <c r="K25" s="77"/>
    </row>
    <row r="26" spans="1:11" ht="133.5" customHeight="1" x14ac:dyDescent="0.25">
      <c r="A26" s="114" t="s">
        <v>65</v>
      </c>
      <c r="B26" s="110" t="s">
        <v>72</v>
      </c>
      <c r="C26" s="109" t="s">
        <v>306</v>
      </c>
      <c r="D26" s="109" t="s">
        <v>307</v>
      </c>
      <c r="E26" s="110" t="s">
        <v>308</v>
      </c>
      <c r="F26" s="112" t="s">
        <v>272</v>
      </c>
      <c r="G26" s="110" t="s">
        <v>21</v>
      </c>
      <c r="H26" s="85" t="s">
        <v>52</v>
      </c>
      <c r="I26" s="47" t="s">
        <v>30</v>
      </c>
      <c r="J26" s="82" t="str">
        <f>IF(H26="Pro Gebietseinheit","?",IF(H26="≤ 3 Beanstandungen",Daten!$G$3*Daten!$G$4,IF(H26="= 4 - 7 Beanstandungen",Daten!$G$3*Daten!$G$5,IF(H26="&gt; 7 Beanstandungen",Daten!$G$3*Daten!$G$6))))</f>
        <v>?</v>
      </c>
      <c r="K26" s="174"/>
    </row>
    <row r="27" spans="1:11" ht="105.75" customHeight="1" x14ac:dyDescent="0.25">
      <c r="A27" s="114" t="s">
        <v>71</v>
      </c>
      <c r="B27" s="110" t="s">
        <v>74</v>
      </c>
      <c r="C27" s="111" t="s">
        <v>75</v>
      </c>
      <c r="D27" s="110" t="s">
        <v>309</v>
      </c>
      <c r="E27" s="110" t="s">
        <v>310</v>
      </c>
      <c r="F27" s="113" t="s">
        <v>311</v>
      </c>
      <c r="G27" s="110" t="s">
        <v>21</v>
      </c>
      <c r="H27" s="85" t="s">
        <v>52</v>
      </c>
      <c r="I27" s="47" t="s">
        <v>30</v>
      </c>
      <c r="J27" s="82" t="str">
        <f>IF(H27="Pro Gebietseinheit","?",IF(H27="≤ 3 Beanstandungen",Daten!$G$3*Daten!$G$4,IF(H27="= 4 - 7 Beanstandungen",Daten!$G$3*Daten!$G$5,IF(H27="&gt; 7 Beanstandungen",Daten!$G$3*Daten!$G$6))))</f>
        <v>?</v>
      </c>
      <c r="K27" s="174"/>
    </row>
    <row r="28" spans="1:11" s="46" customFormat="1" ht="4.9000000000000004" customHeight="1" x14ac:dyDescent="0.25">
      <c r="A28" s="53"/>
      <c r="B28" s="51"/>
      <c r="C28" s="51"/>
      <c r="D28" s="51"/>
      <c r="E28" s="51"/>
      <c r="F28" s="51"/>
      <c r="G28" s="51"/>
      <c r="H28" s="17"/>
      <c r="I28" s="52"/>
      <c r="K28" s="66"/>
    </row>
    <row r="29" spans="1:11" s="54" customFormat="1" ht="15.65" customHeight="1" x14ac:dyDescent="0.25">
      <c r="A29" s="59" t="s">
        <v>76</v>
      </c>
      <c r="B29" s="57"/>
      <c r="C29" s="29"/>
      <c r="D29" s="58"/>
      <c r="E29" s="58"/>
      <c r="F29" s="58"/>
      <c r="G29" s="58"/>
      <c r="H29" s="31"/>
      <c r="I29" s="60"/>
      <c r="J29" s="83">
        <f>SUM(J26:J27)</f>
        <v>0</v>
      </c>
      <c r="K29" s="37"/>
    </row>
    <row r="30" spans="1:11" s="46" customFormat="1" ht="4.9000000000000004" customHeight="1" x14ac:dyDescent="0.25">
      <c r="A30" s="53"/>
      <c r="B30" s="51"/>
      <c r="C30" s="51"/>
      <c r="D30" s="51"/>
      <c r="E30" s="51"/>
      <c r="F30" s="51"/>
      <c r="G30" s="51"/>
      <c r="H30" s="17"/>
      <c r="I30" s="52"/>
      <c r="K30" s="66"/>
    </row>
    <row r="31" spans="1:11" s="26" customFormat="1" ht="15.65" customHeight="1" x14ac:dyDescent="0.25">
      <c r="A31" s="49"/>
      <c r="B31" s="49" t="s">
        <v>77</v>
      </c>
      <c r="C31" s="56"/>
      <c r="D31" s="49"/>
      <c r="E31" s="49"/>
      <c r="F31" s="49"/>
      <c r="G31" s="49"/>
      <c r="H31" s="55"/>
      <c r="I31" s="25"/>
      <c r="J31" s="56"/>
      <c r="K31" s="77"/>
    </row>
    <row r="32" spans="1:11" ht="93" customHeight="1" x14ac:dyDescent="0.25">
      <c r="A32" s="117" t="s">
        <v>73</v>
      </c>
      <c r="B32" s="115" t="s">
        <v>79</v>
      </c>
      <c r="C32" s="116" t="s">
        <v>312</v>
      </c>
      <c r="D32" s="116" t="s">
        <v>313</v>
      </c>
      <c r="E32" s="115" t="s">
        <v>314</v>
      </c>
      <c r="F32" s="116" t="s">
        <v>272</v>
      </c>
      <c r="G32" s="115" t="s">
        <v>21</v>
      </c>
      <c r="H32" s="85" t="s">
        <v>52</v>
      </c>
      <c r="I32" s="47" t="s">
        <v>30</v>
      </c>
      <c r="J32" s="82" t="str">
        <f>IF(H32="Pro Gebietseinheit","?",IF(H32="≤ 3 Beanstandungen",Daten!$G$3*Daten!$G$4,IF(H32="= 4 - 7 Beanstandungen",Daten!$G$3*Daten!$G$5,IF(H32="&gt; 7 Beanstandungen",Daten!$G$3*Daten!$G$6))))</f>
        <v>?</v>
      </c>
      <c r="K32" s="174"/>
    </row>
    <row r="33" spans="1:11" s="46" customFormat="1" ht="4.9000000000000004" customHeight="1" x14ac:dyDescent="0.25">
      <c r="A33" s="53"/>
      <c r="B33" s="51"/>
      <c r="C33" s="51"/>
      <c r="D33" s="51"/>
      <c r="E33" s="51"/>
      <c r="F33" s="51"/>
      <c r="G33" s="51"/>
      <c r="H33" s="17"/>
      <c r="I33" s="52"/>
      <c r="K33" s="66"/>
    </row>
    <row r="34" spans="1:11" s="75" customFormat="1" ht="15.65" customHeight="1" x14ac:dyDescent="0.25">
      <c r="A34" s="59" t="s">
        <v>80</v>
      </c>
      <c r="B34" s="79"/>
      <c r="C34" s="29"/>
      <c r="D34" s="80"/>
      <c r="E34" s="80"/>
      <c r="F34" s="80"/>
      <c r="G34" s="80"/>
      <c r="H34" s="31"/>
      <c r="I34" s="81"/>
      <c r="J34" s="83">
        <f>SUM(J32:J32)</f>
        <v>0</v>
      </c>
      <c r="K34" s="37"/>
    </row>
    <row r="35" spans="1:11" s="46" customFormat="1" ht="4.9000000000000004" customHeight="1" x14ac:dyDescent="0.25">
      <c r="A35" s="53"/>
      <c r="B35" s="51"/>
      <c r="C35" s="51"/>
      <c r="D35" s="51"/>
      <c r="E35" s="51"/>
      <c r="F35" s="51"/>
      <c r="G35" s="51"/>
      <c r="H35" s="17"/>
      <c r="I35" s="52"/>
      <c r="K35" s="66"/>
    </row>
    <row r="36" spans="1:11" s="26" customFormat="1" ht="15.65" customHeight="1" x14ac:dyDescent="0.25">
      <c r="A36" s="49"/>
      <c r="B36" s="179" t="s">
        <v>81</v>
      </c>
      <c r="C36" s="56"/>
      <c r="D36" s="49"/>
      <c r="E36" s="49"/>
      <c r="F36" s="49"/>
      <c r="G36" s="49"/>
      <c r="H36" s="55"/>
      <c r="I36" s="25"/>
      <c r="J36" s="56"/>
      <c r="K36" s="77"/>
    </row>
    <row r="37" spans="1:11" ht="120.75" customHeight="1" x14ac:dyDescent="0.25">
      <c r="A37" s="121" t="s">
        <v>78</v>
      </c>
      <c r="B37" s="118" t="s">
        <v>315</v>
      </c>
      <c r="C37" s="119" t="s">
        <v>316</v>
      </c>
      <c r="D37" s="118" t="s">
        <v>317</v>
      </c>
      <c r="E37" s="118" t="s">
        <v>318</v>
      </c>
      <c r="F37" s="120" t="s">
        <v>319</v>
      </c>
      <c r="G37" s="119" t="s">
        <v>21</v>
      </c>
      <c r="H37" s="85" t="s">
        <v>52</v>
      </c>
      <c r="I37" s="47" t="s">
        <v>4</v>
      </c>
      <c r="J37" s="82" t="str">
        <f>IF(H37="Pro Gebietseinheit","?",IF(H37="= 0 Beanstandungen",Daten!$G$2*Daten!$G$4,IF(H37="= 1 - 3 Beanstandungen",Daten!$G$2*Daten!$G$5,IF(H37="&gt; 3 Beanstandungen",Daten!$G$2*Daten!$G$6))))</f>
        <v>?</v>
      </c>
      <c r="K37" s="174"/>
    </row>
    <row r="38" spans="1:11" s="46" customFormat="1" ht="4.9000000000000004" customHeight="1" x14ac:dyDescent="0.25">
      <c r="A38" s="53"/>
      <c r="B38" s="51"/>
      <c r="C38" s="51"/>
      <c r="D38" s="51"/>
      <c r="E38" s="51"/>
      <c r="F38" s="51"/>
      <c r="G38" s="51"/>
      <c r="H38" s="17"/>
      <c r="I38" s="52"/>
      <c r="K38" s="66"/>
    </row>
    <row r="39" spans="1:11" s="54" customFormat="1" ht="15.65" customHeight="1" x14ac:dyDescent="0.25">
      <c r="A39" s="59" t="s">
        <v>84</v>
      </c>
      <c r="B39" s="57"/>
      <c r="C39" s="29"/>
      <c r="D39" s="58"/>
      <c r="E39" s="58"/>
      <c r="F39" s="58"/>
      <c r="G39" s="58"/>
      <c r="H39" s="31"/>
      <c r="I39" s="60"/>
      <c r="J39" s="83">
        <f>SUM(J37:J37)</f>
        <v>0</v>
      </c>
      <c r="K39" s="37"/>
    </row>
    <row r="40" spans="1:11" s="46" customFormat="1" ht="4.9000000000000004" customHeight="1" x14ac:dyDescent="0.25">
      <c r="A40" s="53"/>
      <c r="B40" s="51"/>
      <c r="C40" s="51"/>
      <c r="D40" s="51"/>
      <c r="E40" s="51"/>
      <c r="F40" s="51"/>
      <c r="G40" s="51"/>
      <c r="H40" s="17"/>
      <c r="I40" s="52"/>
      <c r="K40" s="66"/>
    </row>
    <row r="41" spans="1:11" s="26" customFormat="1" ht="15.65" customHeight="1" x14ac:dyDescent="0.25">
      <c r="A41" s="49"/>
      <c r="B41" s="49" t="s">
        <v>85</v>
      </c>
      <c r="C41" s="56"/>
      <c r="D41" s="49"/>
      <c r="E41" s="49"/>
      <c r="F41" s="49"/>
      <c r="G41" s="49"/>
      <c r="H41" s="55"/>
      <c r="I41" s="25"/>
      <c r="J41" s="56"/>
      <c r="K41" s="77"/>
    </row>
    <row r="42" spans="1:11" ht="82.9" customHeight="1" x14ac:dyDescent="0.25">
      <c r="A42" s="124" t="s">
        <v>82</v>
      </c>
      <c r="B42" s="122" t="s">
        <v>320</v>
      </c>
      <c r="C42" s="123" t="s">
        <v>321</v>
      </c>
      <c r="D42" s="122" t="s">
        <v>322</v>
      </c>
      <c r="E42" s="123" t="s">
        <v>323</v>
      </c>
      <c r="F42" s="123" t="s">
        <v>272</v>
      </c>
      <c r="G42" s="122" t="s">
        <v>21</v>
      </c>
      <c r="H42" s="85" t="s">
        <v>52</v>
      </c>
      <c r="I42" s="47" t="s">
        <v>11</v>
      </c>
      <c r="J42" s="82" t="str">
        <f>IF(H42="Pro Gebietseinheit","?",IF(H42="= 0 Beanstandungen",Daten!$G$1*Daten!$G$4,IF(H42="= 1 - 3 Beanstandungen",Daten!$G$1*Daten!$G$5,IF(H42="&gt; 3 Beanstandungen",Daten!$G$1*Daten!$G$6))))</f>
        <v>?</v>
      </c>
      <c r="K42" s="174"/>
    </row>
    <row r="43" spans="1:11" ht="68.5" customHeight="1" x14ac:dyDescent="0.25">
      <c r="A43" s="125" t="s">
        <v>83</v>
      </c>
      <c r="B43" s="122" t="s">
        <v>324</v>
      </c>
      <c r="C43" s="123" t="s">
        <v>325</v>
      </c>
      <c r="D43" s="123" t="s">
        <v>326</v>
      </c>
      <c r="E43" s="122" t="s">
        <v>327</v>
      </c>
      <c r="F43" s="123" t="s">
        <v>272</v>
      </c>
      <c r="G43" s="126" t="s">
        <v>328</v>
      </c>
      <c r="H43" s="85" t="s">
        <v>52</v>
      </c>
      <c r="I43" s="47" t="s">
        <v>30</v>
      </c>
      <c r="J43" s="82" t="str">
        <f>IF(H43="Pro Gebietseinheit","?",IF(H43="≤ 3 Beanstandungen",Daten!$G$3*Daten!$G$4,IF(H43="= 4 - 7 Beanstandungen",Daten!$G$3*Daten!$G$5,IF(H43="&gt; 7 Beanstandungen",Daten!$G$3*Daten!$G$6))))</f>
        <v>?</v>
      </c>
      <c r="K43" s="174"/>
    </row>
    <row r="44" spans="1:11" s="46" customFormat="1" ht="4.9000000000000004" customHeight="1" x14ac:dyDescent="0.25">
      <c r="A44" s="53"/>
      <c r="B44" s="51"/>
      <c r="C44" s="51"/>
      <c r="D44" s="51"/>
      <c r="E44" s="51"/>
      <c r="F44" s="51"/>
      <c r="G44" s="51"/>
      <c r="H44" s="17"/>
      <c r="I44" s="52"/>
      <c r="K44" s="66"/>
    </row>
    <row r="45" spans="1:11" s="54" customFormat="1" ht="15.65" customHeight="1" x14ac:dyDescent="0.25">
      <c r="A45" s="59" t="s">
        <v>88</v>
      </c>
      <c r="B45" s="57"/>
      <c r="C45" s="29"/>
      <c r="D45" s="58"/>
      <c r="E45" s="58"/>
      <c r="F45" s="58"/>
      <c r="G45" s="58"/>
      <c r="H45" s="31"/>
      <c r="I45" s="60"/>
      <c r="J45" s="83">
        <f>SUM(J42:J43)</f>
        <v>0</v>
      </c>
      <c r="K45" s="37"/>
    </row>
    <row r="46" spans="1:11" s="46" customFormat="1" ht="4.9000000000000004" customHeight="1" x14ac:dyDescent="0.25">
      <c r="A46" s="53"/>
      <c r="B46" s="51"/>
      <c r="C46" s="51"/>
      <c r="D46" s="51"/>
      <c r="E46" s="51"/>
      <c r="F46" s="51"/>
      <c r="G46" s="51"/>
      <c r="H46" s="17"/>
      <c r="I46" s="52"/>
      <c r="K46" s="66"/>
    </row>
    <row r="47" spans="1:11" s="26" customFormat="1" ht="15.65" customHeight="1" x14ac:dyDescent="0.25">
      <c r="A47" s="49"/>
      <c r="B47" s="49" t="s">
        <v>89</v>
      </c>
      <c r="C47" s="56"/>
      <c r="D47" s="49"/>
      <c r="E47" s="49"/>
      <c r="F47" s="49"/>
      <c r="G47" s="49"/>
      <c r="H47" s="55"/>
      <c r="I47" s="25"/>
      <c r="J47" s="56"/>
      <c r="K47" s="77"/>
    </row>
    <row r="48" spans="1:11" ht="92.25" customHeight="1" x14ac:dyDescent="0.25">
      <c r="A48" s="132" t="s">
        <v>86</v>
      </c>
      <c r="B48" s="133" t="s">
        <v>329</v>
      </c>
      <c r="C48" s="128" t="s">
        <v>330</v>
      </c>
      <c r="D48" s="128" t="s">
        <v>90</v>
      </c>
      <c r="E48" s="129" t="s">
        <v>331</v>
      </c>
      <c r="F48" s="128" t="s">
        <v>332</v>
      </c>
      <c r="G48" s="129" t="s">
        <v>21</v>
      </c>
      <c r="H48" s="85" t="s">
        <v>52</v>
      </c>
      <c r="I48" s="47" t="s">
        <v>4</v>
      </c>
      <c r="J48" s="82" t="str">
        <f>IF(H48="Pro Gebietseinheit","?",IF(H48="= 0 Beanstandungen",Daten!$G$2*Daten!$G$4,IF(H48="= 1 - 3 Beanstandungen",Daten!$G$2*Daten!$G$5,IF(H48="&gt; 3 Beanstandungen",Daten!$G$2*Daten!$G$6))))</f>
        <v>?</v>
      </c>
      <c r="K48" s="174"/>
    </row>
    <row r="49" spans="1:11" ht="146.25" customHeight="1" x14ac:dyDescent="0.25">
      <c r="A49" s="131" t="s">
        <v>87</v>
      </c>
      <c r="B49" s="127" t="s">
        <v>333</v>
      </c>
      <c r="C49" s="130" t="s">
        <v>91</v>
      </c>
      <c r="D49" s="128" t="s">
        <v>334</v>
      </c>
      <c r="E49" s="128" t="s">
        <v>335</v>
      </c>
      <c r="F49" s="128" t="s">
        <v>336</v>
      </c>
      <c r="G49" s="127" t="s">
        <v>337</v>
      </c>
      <c r="H49" s="85" t="s">
        <v>52</v>
      </c>
      <c r="I49" s="47" t="s">
        <v>30</v>
      </c>
      <c r="J49" s="82" t="str">
        <f>IF(H49="Pro Gebietseinheit","?",IF(H49="= 0 Abfallentsorgungen",Daten!$G$3*Daten!$G$4,IF(H49="&gt; 0 Abfallentsorgungen",Daten!$G$3*Daten!$G$6)))</f>
        <v>?</v>
      </c>
      <c r="K49" s="174"/>
    </row>
    <row r="50" spans="1:11" s="46" customFormat="1" ht="4.9000000000000004" customHeight="1" x14ac:dyDescent="0.25">
      <c r="A50" s="53"/>
      <c r="B50" s="51"/>
      <c r="C50" s="51"/>
      <c r="D50" s="51"/>
      <c r="E50" s="51"/>
      <c r="F50" s="51"/>
      <c r="G50" s="51"/>
      <c r="H50" s="17"/>
      <c r="I50" s="52"/>
      <c r="K50" s="66"/>
    </row>
    <row r="51" spans="1:11" s="54" customFormat="1" ht="15.65" customHeight="1" x14ac:dyDescent="0.25">
      <c r="A51" s="59" t="s">
        <v>92</v>
      </c>
      <c r="B51" s="57"/>
      <c r="C51" s="29"/>
      <c r="D51" s="58"/>
      <c r="E51" s="58"/>
      <c r="F51" s="58"/>
      <c r="G51" s="58"/>
      <c r="H51" s="31"/>
      <c r="I51" s="60"/>
      <c r="J51" s="83">
        <f>SUM(J48:J49)</f>
        <v>0</v>
      </c>
      <c r="K51" s="37"/>
    </row>
    <row r="52" spans="1:11" s="46" customFormat="1" ht="15.65" customHeight="1" x14ac:dyDescent="0.25">
      <c r="A52" s="48"/>
      <c r="K52" s="66"/>
    </row>
    <row r="53" spans="1:11" s="54" customFormat="1" ht="15.65" customHeight="1" x14ac:dyDescent="0.25">
      <c r="A53" s="59" t="s">
        <v>93</v>
      </c>
      <c r="B53" s="57"/>
      <c r="C53" s="29"/>
      <c r="D53" s="58"/>
      <c r="E53" s="58"/>
      <c r="F53" s="58"/>
      <c r="G53" s="58"/>
      <c r="H53" s="31"/>
      <c r="I53" s="60"/>
      <c r="J53" s="83">
        <f>J18+J23+J29+J34+J39+J45+J51</f>
        <v>0</v>
      </c>
      <c r="K53" s="37"/>
    </row>
    <row r="54" spans="1:11" x14ac:dyDescent="0.25">
      <c r="A54" s="48"/>
      <c r="B54" s="46"/>
      <c r="C54" s="46"/>
      <c r="D54" s="46"/>
      <c r="E54" s="46"/>
      <c r="F54" s="46"/>
      <c r="G54" s="46"/>
      <c r="H54" s="46"/>
      <c r="I54" s="46"/>
      <c r="J54" s="46"/>
      <c r="K54" s="66"/>
    </row>
    <row r="55" spans="1:11" x14ac:dyDescent="0.25">
      <c r="A55" s="48"/>
      <c r="B55" s="46"/>
      <c r="C55" s="46"/>
      <c r="D55" s="46"/>
      <c r="E55" s="46"/>
      <c r="F55" s="46"/>
      <c r="G55" s="46"/>
      <c r="H55" s="46"/>
      <c r="I55" s="46"/>
      <c r="J55" s="46"/>
    </row>
    <row r="56" spans="1:11" x14ac:dyDescent="0.25">
      <c r="A56" s="48"/>
      <c r="B56" s="46"/>
      <c r="C56" s="46"/>
      <c r="D56" s="46"/>
      <c r="E56" s="46"/>
      <c r="F56" s="46"/>
      <c r="G56" s="46"/>
      <c r="H56" s="46"/>
      <c r="I56" s="46"/>
      <c r="J56" s="46"/>
    </row>
    <row r="57" spans="1:11" x14ac:dyDescent="0.25">
      <c r="A57" s="48"/>
      <c r="B57" s="46"/>
      <c r="C57" s="46"/>
      <c r="D57" s="46"/>
      <c r="E57" s="46"/>
      <c r="F57" s="46"/>
      <c r="G57" s="46"/>
      <c r="H57" s="46"/>
      <c r="I57" s="46"/>
      <c r="J57" s="46"/>
    </row>
    <row r="58" spans="1:11" x14ac:dyDescent="0.25">
      <c r="A58" s="48"/>
      <c r="B58" s="46"/>
      <c r="C58" s="46"/>
      <c r="D58" s="46"/>
      <c r="E58" s="46"/>
      <c r="F58" s="46"/>
      <c r="G58" s="46"/>
      <c r="H58" s="46"/>
      <c r="I58" s="46"/>
      <c r="J58" s="46"/>
    </row>
    <row r="59" spans="1:11" x14ac:dyDescent="0.25">
      <c r="A59" s="48"/>
      <c r="B59" s="46"/>
      <c r="C59" s="46"/>
      <c r="D59" s="46"/>
      <c r="E59" s="46"/>
      <c r="F59" s="46"/>
      <c r="G59" s="46"/>
      <c r="H59" s="46"/>
      <c r="I59" s="46"/>
      <c r="J59" s="46"/>
    </row>
    <row r="60" spans="1:11" x14ac:dyDescent="0.25">
      <c r="A60" s="48"/>
      <c r="B60" s="46"/>
      <c r="C60" s="46"/>
      <c r="D60" s="46"/>
      <c r="E60" s="46"/>
      <c r="F60" s="46"/>
      <c r="G60" s="46"/>
      <c r="H60" s="46"/>
      <c r="I60" s="46"/>
      <c r="J60" s="46"/>
    </row>
    <row r="61" spans="1:11" x14ac:dyDescent="0.25">
      <c r="A61" s="48"/>
      <c r="B61" s="46"/>
      <c r="C61" s="46"/>
      <c r="D61" s="46"/>
      <c r="E61" s="46"/>
      <c r="F61" s="46"/>
      <c r="G61" s="46"/>
      <c r="H61" s="46"/>
      <c r="I61" s="46"/>
      <c r="J61" s="46"/>
    </row>
    <row r="62" spans="1:11" x14ac:dyDescent="0.25">
      <c r="A62" s="48"/>
      <c r="B62" s="46"/>
      <c r="C62" s="46"/>
      <c r="D62" s="46"/>
      <c r="E62" s="46"/>
      <c r="F62" s="46"/>
      <c r="G62" s="46"/>
      <c r="H62" s="46"/>
      <c r="I62" s="46"/>
      <c r="J62" s="46"/>
    </row>
    <row r="63" spans="1:11" x14ac:dyDescent="0.25">
      <c r="A63" s="48"/>
      <c r="B63" s="46"/>
      <c r="C63" s="46"/>
      <c r="D63" s="46"/>
      <c r="E63" s="46"/>
      <c r="F63" s="46"/>
      <c r="G63" s="46"/>
      <c r="H63" s="46"/>
      <c r="I63" s="46"/>
      <c r="J63" s="46"/>
    </row>
    <row r="64" spans="1:11" x14ac:dyDescent="0.25">
      <c r="A64" s="48"/>
      <c r="B64" s="46"/>
      <c r="C64" s="46"/>
      <c r="D64" s="46"/>
      <c r="E64" s="46"/>
      <c r="F64" s="46"/>
      <c r="G64" s="46"/>
      <c r="H64" s="46"/>
      <c r="I64" s="46"/>
      <c r="J64" s="46"/>
    </row>
    <row r="65" spans="1:10" x14ac:dyDescent="0.25">
      <c r="A65" s="48"/>
      <c r="B65" s="46"/>
      <c r="C65" s="46"/>
      <c r="D65" s="46"/>
      <c r="E65" s="46"/>
      <c r="F65" s="46"/>
      <c r="G65" s="46"/>
      <c r="H65" s="46"/>
      <c r="I65" s="46"/>
      <c r="J65" s="46"/>
    </row>
    <row r="66" spans="1:10" x14ac:dyDescent="0.25">
      <c r="A66" s="48"/>
      <c r="B66" s="46"/>
      <c r="C66" s="46"/>
      <c r="D66" s="46"/>
      <c r="E66" s="46"/>
      <c r="F66" s="46"/>
      <c r="G66" s="46"/>
      <c r="H66" s="46"/>
      <c r="I66" s="46"/>
      <c r="J66" s="46"/>
    </row>
    <row r="67" spans="1:10" x14ac:dyDescent="0.25">
      <c r="A67" s="48"/>
      <c r="B67" s="46"/>
      <c r="C67" s="46"/>
      <c r="D67" s="46"/>
      <c r="E67" s="46"/>
      <c r="F67" s="46"/>
      <c r="G67" s="46"/>
      <c r="H67" s="46"/>
      <c r="I67" s="46"/>
      <c r="J67" s="46"/>
    </row>
    <row r="68" spans="1:10" x14ac:dyDescent="0.25">
      <c r="A68" s="48"/>
      <c r="B68" s="46"/>
      <c r="C68" s="46"/>
      <c r="D68" s="46"/>
      <c r="E68" s="46"/>
      <c r="F68" s="46"/>
      <c r="G68" s="46"/>
      <c r="H68" s="46"/>
      <c r="I68" s="46"/>
      <c r="J68" s="46"/>
    </row>
    <row r="69" spans="1:10" x14ac:dyDescent="0.25">
      <c r="A69" s="48"/>
      <c r="B69" s="46"/>
      <c r="C69" s="46"/>
      <c r="D69" s="46"/>
      <c r="E69" s="46"/>
      <c r="F69" s="46"/>
      <c r="G69" s="46"/>
      <c r="H69" s="46"/>
      <c r="I69" s="46"/>
      <c r="J69" s="46"/>
    </row>
    <row r="70" spans="1:10" x14ac:dyDescent="0.25">
      <c r="A70" s="48"/>
      <c r="B70" s="46"/>
      <c r="C70" s="46"/>
      <c r="D70" s="46"/>
      <c r="E70" s="46"/>
      <c r="F70" s="46"/>
      <c r="G70" s="46"/>
      <c r="H70" s="46"/>
      <c r="I70" s="46"/>
      <c r="J70" s="46"/>
    </row>
    <row r="71" spans="1:10" x14ac:dyDescent="0.25">
      <c r="A71" s="48"/>
      <c r="B71" s="46"/>
      <c r="C71" s="46"/>
      <c r="D71" s="46"/>
      <c r="E71" s="46"/>
      <c r="F71" s="46"/>
      <c r="G71" s="46"/>
      <c r="H71" s="46"/>
      <c r="I71" s="46"/>
      <c r="J71" s="46"/>
    </row>
    <row r="72" spans="1:10" x14ac:dyDescent="0.25">
      <c r="A72" s="48"/>
      <c r="B72" s="46"/>
      <c r="C72" s="46"/>
      <c r="D72" s="46"/>
      <c r="E72" s="46"/>
      <c r="F72" s="46"/>
      <c r="G72" s="46"/>
      <c r="H72" s="46"/>
      <c r="I72" s="46"/>
      <c r="J72" s="46"/>
    </row>
    <row r="73" spans="1:10" x14ac:dyDescent="0.25">
      <c r="A73" s="48"/>
      <c r="B73" s="46"/>
      <c r="C73" s="46"/>
      <c r="D73" s="46"/>
      <c r="E73" s="46"/>
      <c r="F73" s="46"/>
      <c r="G73" s="46"/>
      <c r="H73" s="46"/>
      <c r="I73" s="46"/>
      <c r="J73" s="46"/>
    </row>
    <row r="74" spans="1:10" x14ac:dyDescent="0.25">
      <c r="A74" s="48"/>
      <c r="B74" s="46"/>
      <c r="C74" s="46"/>
      <c r="D74" s="46"/>
      <c r="E74" s="46"/>
      <c r="F74" s="46"/>
      <c r="G74" s="46"/>
      <c r="H74" s="46"/>
      <c r="I74" s="46"/>
      <c r="J74" s="46"/>
    </row>
    <row r="75" spans="1:10" x14ac:dyDescent="0.25">
      <c r="A75" s="48"/>
      <c r="B75" s="46"/>
      <c r="C75" s="46"/>
      <c r="D75" s="46"/>
      <c r="E75" s="46"/>
      <c r="F75" s="46"/>
      <c r="G75" s="46"/>
      <c r="H75" s="46"/>
      <c r="I75" s="46"/>
      <c r="J75" s="46"/>
    </row>
    <row r="76" spans="1:10" x14ac:dyDescent="0.25">
      <c r="A76" s="48"/>
      <c r="B76" s="46"/>
      <c r="C76" s="46"/>
      <c r="D76" s="46"/>
      <c r="E76" s="46"/>
      <c r="F76" s="46"/>
      <c r="G76" s="46"/>
      <c r="H76" s="46"/>
      <c r="I76" s="46"/>
      <c r="J76" s="46"/>
    </row>
  </sheetData>
  <sheetProtection sheet="1" objects="1" scenarios="1"/>
  <protectedRanges>
    <protectedRange sqref="A5:A6" name="Bereich1"/>
  </protectedRanges>
  <mergeCells count="1">
    <mergeCell ref="C11:G11"/>
  </mergeCells>
  <conditionalFormatting sqref="J14">
    <cfRule type="cellIs" dxfId="107" priority="79" stopIfTrue="1" operator="equal">
      <formula>0</formula>
    </cfRule>
    <cfRule type="cellIs" dxfId="106" priority="80" stopIfTrue="1" operator="equal">
      <formula>2</formula>
    </cfRule>
    <cfRule type="cellIs" dxfId="105" priority="81" stopIfTrue="1" operator="equal">
      <formula>4</formula>
    </cfRule>
  </conditionalFormatting>
  <conditionalFormatting sqref="J15">
    <cfRule type="cellIs" dxfId="104" priority="76" stopIfTrue="1" operator="equal">
      <formula>0</formula>
    </cfRule>
    <cfRule type="cellIs" dxfId="103" priority="77" stopIfTrue="1" operator="equal">
      <formula>2</formula>
    </cfRule>
    <cfRule type="cellIs" dxfId="102" priority="78" stopIfTrue="1" operator="equal">
      <formula>4</formula>
    </cfRule>
  </conditionalFormatting>
  <conditionalFormatting sqref="J21">
    <cfRule type="cellIs" dxfId="101" priority="61" stopIfTrue="1" operator="equal">
      <formula>0</formula>
    </cfRule>
    <cfRule type="cellIs" dxfId="100" priority="62" stopIfTrue="1" operator="equal">
      <formula>1</formula>
    </cfRule>
    <cfRule type="cellIs" dxfId="99" priority="63" stopIfTrue="1" operator="equal">
      <formula>2</formula>
    </cfRule>
  </conditionalFormatting>
  <conditionalFormatting sqref="J49">
    <cfRule type="cellIs" dxfId="98" priority="25" stopIfTrue="1" operator="equal">
      <formula>0</formula>
    </cfRule>
    <cfRule type="cellIs" dxfId="97" priority="26" stopIfTrue="1" operator="equal">
      <formula>1</formula>
    </cfRule>
    <cfRule type="cellIs" dxfId="96" priority="27" stopIfTrue="1" operator="equal">
      <formula>2</formula>
    </cfRule>
  </conditionalFormatting>
  <conditionalFormatting sqref="J16">
    <cfRule type="cellIs" dxfId="95" priority="19" stopIfTrue="1" operator="equal">
      <formula>0</formula>
    </cfRule>
    <cfRule type="cellIs" dxfId="94" priority="20" stopIfTrue="1" operator="equal">
      <formula>2</formula>
    </cfRule>
    <cfRule type="cellIs" dxfId="93" priority="21" stopIfTrue="1" operator="equal">
      <formula>4</formula>
    </cfRule>
  </conditionalFormatting>
  <conditionalFormatting sqref="J26:J27">
    <cfRule type="cellIs" dxfId="92" priority="16" stopIfTrue="1" operator="equal">
      <formula>0</formula>
    </cfRule>
    <cfRule type="cellIs" dxfId="91" priority="17" stopIfTrue="1" operator="equal">
      <formula>1</formula>
    </cfRule>
    <cfRule type="cellIs" dxfId="90" priority="18" stopIfTrue="1" operator="equal">
      <formula>2</formula>
    </cfRule>
  </conditionalFormatting>
  <conditionalFormatting sqref="J32">
    <cfRule type="cellIs" dxfId="89" priority="13" stopIfTrue="1" operator="equal">
      <formula>0</formula>
    </cfRule>
    <cfRule type="cellIs" dxfId="88" priority="14" stopIfTrue="1" operator="equal">
      <formula>1</formula>
    </cfRule>
    <cfRule type="cellIs" dxfId="87" priority="15" stopIfTrue="1" operator="equal">
      <formula>2</formula>
    </cfRule>
  </conditionalFormatting>
  <conditionalFormatting sqref="J37">
    <cfRule type="cellIs" dxfId="86" priority="10" stopIfTrue="1" operator="equal">
      <formula>0</formula>
    </cfRule>
    <cfRule type="cellIs" dxfId="85" priority="11" stopIfTrue="1" operator="equal">
      <formula>2</formula>
    </cfRule>
    <cfRule type="cellIs" dxfId="84" priority="12" stopIfTrue="1" operator="equal">
      <formula>4</formula>
    </cfRule>
  </conditionalFormatting>
  <conditionalFormatting sqref="J42">
    <cfRule type="cellIs" dxfId="83" priority="7" stopIfTrue="1" operator="equal">
      <formula>0</formula>
    </cfRule>
    <cfRule type="cellIs" dxfId="82" priority="8" stopIfTrue="1" operator="equal">
      <formula>3</formula>
    </cfRule>
    <cfRule type="cellIs" dxfId="81" priority="9" stopIfTrue="1" operator="equal">
      <formula>6</formula>
    </cfRule>
  </conditionalFormatting>
  <conditionalFormatting sqref="J43">
    <cfRule type="cellIs" dxfId="80" priority="4" stopIfTrue="1" operator="equal">
      <formula>0</formula>
    </cfRule>
    <cfRule type="cellIs" dxfId="79" priority="5" stopIfTrue="1" operator="equal">
      <formula>1</formula>
    </cfRule>
    <cfRule type="cellIs" dxfId="78" priority="6" stopIfTrue="1" operator="equal">
      <formula>2</formula>
    </cfRule>
  </conditionalFormatting>
  <conditionalFormatting sqref="J48">
    <cfRule type="cellIs" dxfId="77" priority="1" stopIfTrue="1" operator="equal">
      <formula>0</formula>
    </cfRule>
    <cfRule type="cellIs" dxfId="76" priority="2" stopIfTrue="1" operator="equal">
      <formula>2</formula>
    </cfRule>
    <cfRule type="cellIs" dxfId="75" priority="3" stopIfTrue="1" operator="equal">
      <formula>4</formula>
    </cfRule>
  </conditionalFormatting>
  <dataValidations count="4">
    <dataValidation type="list" allowBlank="1" showInputMessage="1" showErrorMessage="1" sqref="H14" xr:uid="{00000000-0002-0000-0100-000000000000}">
      <formula1>Überschreitungen_pro_GE_1</formula1>
    </dataValidation>
    <dataValidation type="list" allowBlank="1" showInputMessage="1" showErrorMessage="1" sqref="H15:H16 H42 H48 H37" xr:uid="{00000000-0002-0000-0100-000001000000}">
      <formula1>Beanstandungen_pro_GE_1</formula1>
    </dataValidation>
    <dataValidation type="list" allowBlank="1" showInputMessage="1" showErrorMessage="1" sqref="H21 H43 H32 H26:H27" xr:uid="{00000000-0002-0000-0100-000002000000}">
      <formula1>Beanstandungen_pro_GE_2</formula1>
    </dataValidation>
    <dataValidation type="list" allowBlank="1" showInputMessage="1" showErrorMessage="1" sqref="H49" xr:uid="{00000000-0002-0000-0100-000009000000}">
      <formula1>Abfallentsorgungen_pro_GE</formula1>
    </dataValidation>
  </dataValidations>
  <pageMargins left="0.59055118110236227" right="0.59055118110236227" top="0.59055118110236227" bottom="0.59055118110236227" header="0.19685039370078741" footer="0.19685039370078741"/>
  <pageSetup paperSize="9" scale="50" orientation="landscape" r:id="rId1"/>
  <headerFooter>
    <oddHeader>&amp;L&amp;"Arial,Fett"ASTRA 16220&amp;"Arial,Standard" | Betrieb NS - Teilprodukt Reinigung</oddHeader>
    <oddFooter>&amp;LAusgabe 2015 / V3.xxd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8"/>
  <sheetViews>
    <sheetView zoomScale="80" zoomScaleNormal="80" workbookViewId="0">
      <pane ySplit="12" topLeftCell="A13" activePane="bottomLeft" state="frozen"/>
      <selection activeCell="A4" sqref="A4"/>
      <selection pane="bottomLeft" activeCell="A10" sqref="A10"/>
    </sheetView>
  </sheetViews>
  <sheetFormatPr baseColWidth="10" defaultRowHeight="12.5" x14ac:dyDescent="0.25"/>
  <cols>
    <col min="1" max="1" width="7" style="2" customWidth="1"/>
    <col min="2" max="2" width="28" style="1" customWidth="1"/>
    <col min="3" max="8" width="25.7265625" style="1" customWidth="1"/>
    <col min="9" max="9" width="26.1796875" style="1" bestFit="1" customWidth="1"/>
    <col min="10" max="10" width="11.7265625" style="1" customWidth="1"/>
    <col min="11" max="11" width="25.7265625" style="65" customWidth="1"/>
  </cols>
  <sheetData>
    <row r="1" spans="1:11" s="54" customFormat="1" ht="13.15" customHeight="1" x14ac:dyDescent="0.35">
      <c r="A1" s="88" t="s">
        <v>450</v>
      </c>
      <c r="J1" s="62"/>
      <c r="K1" s="75"/>
    </row>
    <row r="2" spans="1:11" s="75" customFormat="1" ht="13.15" customHeight="1" x14ac:dyDescent="0.35">
      <c r="A2" s="88" t="s">
        <v>228</v>
      </c>
      <c r="J2" s="62"/>
    </row>
    <row r="3" spans="1:11" s="75" customFormat="1" ht="13.15" customHeight="1" x14ac:dyDescent="0.35">
      <c r="A3" s="88" t="s">
        <v>229</v>
      </c>
      <c r="J3" s="62"/>
    </row>
    <row r="4" spans="1:11" s="75" customFormat="1" ht="4.9000000000000004" customHeight="1" x14ac:dyDescent="0.35">
      <c r="A4" s="39"/>
      <c r="J4" s="62"/>
    </row>
    <row r="5" spans="1:11" s="75" customFormat="1" ht="13.15" customHeight="1" x14ac:dyDescent="0.35">
      <c r="A5" s="90" t="s">
        <v>230</v>
      </c>
      <c r="J5" s="62"/>
    </row>
    <row r="6" spans="1:11" s="75" customFormat="1" ht="13.15" customHeight="1" x14ac:dyDescent="0.35">
      <c r="A6" s="90" t="s">
        <v>231</v>
      </c>
      <c r="J6" s="62"/>
    </row>
    <row r="7" spans="1:11" s="75" customFormat="1" ht="13.15" customHeight="1" x14ac:dyDescent="0.35">
      <c r="A7" s="90" t="s">
        <v>451</v>
      </c>
      <c r="J7" s="62"/>
    </row>
    <row r="8" spans="1:11" s="75" customFormat="1" ht="4.9000000000000004" customHeight="1" x14ac:dyDescent="0.35">
      <c r="A8" s="39"/>
      <c r="J8" s="62"/>
    </row>
    <row r="9" spans="1:11" s="75" customFormat="1" ht="19.899999999999999" customHeight="1" x14ac:dyDescent="0.35">
      <c r="A9" s="87" t="s">
        <v>232</v>
      </c>
      <c r="J9" s="62"/>
    </row>
    <row r="10" spans="1:11" s="54" customFormat="1" ht="4.9000000000000004" customHeight="1" x14ac:dyDescent="0.35">
      <c r="A10" s="86"/>
      <c r="J10" s="62"/>
      <c r="K10" s="75"/>
    </row>
    <row r="11" spans="1:11" s="1" customFormat="1" ht="31" customHeight="1" x14ac:dyDescent="0.25">
      <c r="A11" s="11"/>
      <c r="B11" s="12"/>
      <c r="C11" s="180" t="s">
        <v>29</v>
      </c>
      <c r="D11" s="181"/>
      <c r="E11" s="181"/>
      <c r="F11" s="181"/>
      <c r="G11" s="182"/>
      <c r="H11" s="49" t="s">
        <v>28</v>
      </c>
      <c r="I11" s="50" t="s">
        <v>400</v>
      </c>
      <c r="J11" s="49"/>
      <c r="K11" s="170"/>
    </row>
    <row r="12" spans="1:11" s="5" customFormat="1" ht="63" customHeight="1" x14ac:dyDescent="0.25">
      <c r="A12" s="9" t="s">
        <v>0</v>
      </c>
      <c r="B12" s="9" t="s">
        <v>7</v>
      </c>
      <c r="C12" s="10" t="s">
        <v>23</v>
      </c>
      <c r="D12" s="10" t="s">
        <v>24</v>
      </c>
      <c r="E12" s="10" t="s">
        <v>25</v>
      </c>
      <c r="F12" s="10" t="s">
        <v>26</v>
      </c>
      <c r="G12" s="10" t="s">
        <v>27</v>
      </c>
      <c r="H12" s="84" t="s">
        <v>224</v>
      </c>
      <c r="I12" s="19" t="s">
        <v>136</v>
      </c>
      <c r="J12" s="9" t="s">
        <v>42</v>
      </c>
      <c r="K12" s="171" t="s">
        <v>399</v>
      </c>
    </row>
    <row r="13" spans="1:11" s="26" customFormat="1" ht="15.65" customHeight="1" x14ac:dyDescent="0.25">
      <c r="A13" s="49"/>
      <c r="B13" s="49" t="s">
        <v>9</v>
      </c>
      <c r="C13" s="56"/>
      <c r="D13" s="49"/>
      <c r="E13" s="49"/>
      <c r="F13" s="49"/>
      <c r="G13" s="49"/>
      <c r="H13" s="55"/>
      <c r="I13" s="25"/>
      <c r="J13" s="56"/>
      <c r="K13" s="77"/>
    </row>
    <row r="14" spans="1:11" ht="54" customHeight="1" x14ac:dyDescent="0.25">
      <c r="A14" s="137" t="s">
        <v>101</v>
      </c>
      <c r="B14" s="141" t="s">
        <v>102</v>
      </c>
      <c r="C14" s="141" t="s">
        <v>103</v>
      </c>
      <c r="D14" s="136" t="s">
        <v>104</v>
      </c>
      <c r="E14" s="139" t="s">
        <v>338</v>
      </c>
      <c r="F14" s="136" t="s">
        <v>105</v>
      </c>
      <c r="G14" s="136" t="s">
        <v>339</v>
      </c>
      <c r="H14" s="85" t="s">
        <v>257</v>
      </c>
      <c r="I14" s="146" t="s">
        <v>30</v>
      </c>
      <c r="J14" s="82" t="str">
        <f>IF(H14="Pro Gebietseinheit
Bewertung durch Gebietseinheit","?",IF(H14="zunehmend",Daten!$G$3*Daten!$G$4,IF(H14="stabil",Daten!$G$3*Daten!$G$5,IF(H14="abnehmend / nicht vorhanden",Daten!$G$3*Daten!$G$6))))</f>
        <v>?</v>
      </c>
      <c r="K14" s="173"/>
    </row>
    <row r="15" spans="1:11" ht="81.75" customHeight="1" x14ac:dyDescent="0.25">
      <c r="A15" s="137" t="s">
        <v>106</v>
      </c>
      <c r="B15" s="135" t="s">
        <v>340</v>
      </c>
      <c r="C15" s="135" t="s">
        <v>341</v>
      </c>
      <c r="D15" s="135" t="s">
        <v>124</v>
      </c>
      <c r="E15" s="135" t="s">
        <v>342</v>
      </c>
      <c r="F15" s="136" t="s">
        <v>272</v>
      </c>
      <c r="G15" s="135" t="s">
        <v>21</v>
      </c>
      <c r="H15" s="85" t="s">
        <v>52</v>
      </c>
      <c r="I15" s="144" t="s">
        <v>11</v>
      </c>
      <c r="J15" s="82" t="str">
        <f>IF(H15="Pro Gebietseinheit","?",IF(H15="= 0 Beanstandungen",Daten!$G$1*Daten!$G$4,IF(H15="= 1 - 3 Beanstandungen",Daten!$G$1*Daten!$G$5,IF(H15="&gt; 3 Beanstandungen",Daten!$G$1*Daten!$G$6))))</f>
        <v>?</v>
      </c>
      <c r="K15" s="173"/>
    </row>
    <row r="16" spans="1:11" ht="67.5" customHeight="1" x14ac:dyDescent="0.25">
      <c r="A16" s="138" t="s">
        <v>107</v>
      </c>
      <c r="B16" s="140" t="s">
        <v>108</v>
      </c>
      <c r="C16" s="136" t="s">
        <v>449</v>
      </c>
      <c r="D16" s="136" t="s">
        <v>109</v>
      </c>
      <c r="E16" s="136" t="s">
        <v>343</v>
      </c>
      <c r="F16" s="136" t="s">
        <v>272</v>
      </c>
      <c r="G16" s="136" t="s">
        <v>21</v>
      </c>
      <c r="H16" s="85" t="s">
        <v>52</v>
      </c>
      <c r="I16" s="144" t="s">
        <v>30</v>
      </c>
      <c r="J16" s="82" t="str">
        <f>IF(H16="Pro Gebietseinheit","?",IF(H16="≤ 3 Beanstandungen",Daten!$G$3*Daten!$G$4,IF(H16="= 4 - 7 Beanstandungen",Daten!$G$3*Daten!$G$5,IF(H16="&gt; 7 Beanstandungen",Daten!$G$3*Daten!$G$6))))</f>
        <v>?</v>
      </c>
      <c r="K16" s="173"/>
    </row>
    <row r="17" spans="1:11" ht="96" customHeight="1" x14ac:dyDescent="0.25">
      <c r="A17" s="142" t="s">
        <v>110</v>
      </c>
      <c r="B17" s="136" t="s">
        <v>111</v>
      </c>
      <c r="C17" s="140" t="s">
        <v>112</v>
      </c>
      <c r="D17" s="140" t="s">
        <v>113</v>
      </c>
      <c r="E17" s="140" t="s">
        <v>344</v>
      </c>
      <c r="F17" s="140" t="s">
        <v>345</v>
      </c>
      <c r="G17" s="140" t="s">
        <v>114</v>
      </c>
      <c r="H17" s="85" t="s">
        <v>52</v>
      </c>
      <c r="I17" s="145" t="s">
        <v>4</v>
      </c>
      <c r="J17" s="82" t="str">
        <f>IF(H17="Pro Gebietseinheit","?",IF(H17="= 0 Schäden",Daten!$G$2*Daten!$G$4,IF(H17="= 1 - 3 Schäden",Daten!$G$2*Daten!$G$5,IF(H17="&gt; 3 Schäden",Daten!$G$2*Daten!$G$6))))</f>
        <v>?</v>
      </c>
      <c r="K17" s="173"/>
    </row>
    <row r="18" spans="1:11" s="89" customFormat="1" ht="144" customHeight="1" x14ac:dyDescent="0.25">
      <c r="A18" s="143" t="s">
        <v>116</v>
      </c>
      <c r="B18" s="136" t="s">
        <v>346</v>
      </c>
      <c r="C18" s="136" t="s">
        <v>347</v>
      </c>
      <c r="D18" s="136" t="s">
        <v>348</v>
      </c>
      <c r="E18" s="136" t="s">
        <v>349</v>
      </c>
      <c r="F18" s="135" t="s">
        <v>350</v>
      </c>
      <c r="G18" s="136" t="s">
        <v>351</v>
      </c>
      <c r="H18" s="134" t="s">
        <v>52</v>
      </c>
      <c r="I18" s="144" t="s">
        <v>30</v>
      </c>
      <c r="J18" s="82" t="str">
        <f>IF(H18="Pro Gebietseinheit","?",IF(H18="= 0 Grünabfallentsorgungen",Daten!$G$3*Daten!$G$4,IF(H18="&gt; 0 Grünabfallentsorgungen",Daten!$G$3*Daten!$G$6)))</f>
        <v>?</v>
      </c>
      <c r="K18" s="173"/>
    </row>
    <row r="19" spans="1:11" s="46" customFormat="1" ht="4.9000000000000004" customHeight="1" x14ac:dyDescent="0.25">
      <c r="A19" s="53"/>
      <c r="B19" s="51"/>
      <c r="C19" s="51"/>
      <c r="D19" s="51"/>
      <c r="E19" s="51"/>
      <c r="F19" s="51"/>
      <c r="G19" s="51"/>
      <c r="H19" s="17"/>
      <c r="I19" s="52"/>
      <c r="K19" s="66"/>
    </row>
    <row r="20" spans="1:11" s="54" customFormat="1" ht="15.65" customHeight="1" x14ac:dyDescent="0.25">
      <c r="A20" s="59" t="s">
        <v>47</v>
      </c>
      <c r="B20" s="57"/>
      <c r="C20" s="29"/>
      <c r="D20" s="58"/>
      <c r="E20" s="58"/>
      <c r="F20" s="58"/>
      <c r="G20" s="58"/>
      <c r="H20" s="31"/>
      <c r="I20" s="60"/>
      <c r="J20" s="83">
        <f>SUM(J14:J18)</f>
        <v>0</v>
      </c>
      <c r="K20" s="37"/>
    </row>
    <row r="21" spans="1:11" s="46" customFormat="1" ht="4.9000000000000004" customHeight="1" x14ac:dyDescent="0.25">
      <c r="A21" s="53"/>
      <c r="B21" s="51"/>
      <c r="C21" s="51"/>
      <c r="D21" s="51"/>
      <c r="E21" s="51"/>
      <c r="F21" s="51"/>
      <c r="G21" s="51"/>
      <c r="H21" s="17"/>
      <c r="I21" s="52"/>
      <c r="K21" s="66"/>
    </row>
    <row r="22" spans="1:11" s="26" customFormat="1" ht="15.65" customHeight="1" x14ac:dyDescent="0.25">
      <c r="A22" s="49"/>
      <c r="B22" s="49" t="s">
        <v>115</v>
      </c>
      <c r="C22" s="56"/>
      <c r="D22" s="49"/>
      <c r="E22" s="49"/>
      <c r="F22" s="49"/>
      <c r="G22" s="49"/>
      <c r="H22" s="55"/>
      <c r="I22" s="25"/>
      <c r="J22" s="56"/>
      <c r="K22" s="77"/>
    </row>
    <row r="23" spans="1:11" ht="69" customHeight="1" x14ac:dyDescent="0.25">
      <c r="A23" s="148" t="s">
        <v>117</v>
      </c>
      <c r="B23" s="147" t="s">
        <v>352</v>
      </c>
      <c r="C23" s="147" t="s">
        <v>353</v>
      </c>
      <c r="D23" s="147" t="s">
        <v>354</v>
      </c>
      <c r="E23" s="147" t="s">
        <v>355</v>
      </c>
      <c r="F23" s="147" t="s">
        <v>356</v>
      </c>
      <c r="G23" s="147" t="s">
        <v>118</v>
      </c>
      <c r="H23" s="85" t="s">
        <v>257</v>
      </c>
      <c r="I23" s="41" t="s">
        <v>30</v>
      </c>
      <c r="J23" s="82" t="str">
        <f>IF(H23="Pro Gebietseinheit
Bewertung durch Gebietseinheit","?",IF(H23="Bestand abnehmend",Daten!$G$3*Daten!$G$4,IF(H23="Bestand gleichbleibend",Daten!$G$3*Daten!$G$5,IF(H23="Bestand zunehmend",Daten!$G$3*Daten!$G$6))))</f>
        <v>?</v>
      </c>
      <c r="K23" s="173"/>
    </row>
    <row r="24" spans="1:11" s="46" customFormat="1" ht="4.9000000000000004" customHeight="1" x14ac:dyDescent="0.25">
      <c r="A24" s="53"/>
      <c r="B24" s="51"/>
      <c r="C24" s="51"/>
      <c r="D24" s="51"/>
      <c r="E24" s="51"/>
      <c r="F24" s="51"/>
      <c r="G24" s="51"/>
      <c r="H24" s="17"/>
      <c r="I24" s="52"/>
      <c r="K24" s="66"/>
    </row>
    <row r="25" spans="1:11" s="54" customFormat="1" ht="15.65" customHeight="1" x14ac:dyDescent="0.25">
      <c r="A25" s="59" t="s">
        <v>121</v>
      </c>
      <c r="B25" s="57"/>
      <c r="C25" s="29"/>
      <c r="D25" s="58"/>
      <c r="E25" s="58"/>
      <c r="F25" s="58"/>
      <c r="G25" s="58"/>
      <c r="H25" s="31"/>
      <c r="I25" s="60"/>
      <c r="J25" s="83">
        <f>SUM(J23:J23)</f>
        <v>0</v>
      </c>
      <c r="K25" s="37"/>
    </row>
    <row r="26" spans="1:11" s="46" customFormat="1" ht="4.9000000000000004" customHeight="1" x14ac:dyDescent="0.25">
      <c r="A26" s="53"/>
      <c r="B26" s="51"/>
      <c r="C26" s="51"/>
      <c r="D26" s="51"/>
      <c r="E26" s="51"/>
      <c r="F26" s="51"/>
      <c r="G26" s="51"/>
      <c r="H26" s="17"/>
      <c r="I26" s="52"/>
      <c r="K26" s="66"/>
    </row>
    <row r="27" spans="1:11" s="26" customFormat="1" ht="15.65" customHeight="1" x14ac:dyDescent="0.25">
      <c r="A27" s="49"/>
      <c r="B27" s="49" t="s">
        <v>122</v>
      </c>
      <c r="C27" s="56"/>
      <c r="D27" s="49"/>
      <c r="E27" s="49"/>
      <c r="F27" s="49"/>
      <c r="G27" s="49"/>
      <c r="H27" s="55"/>
      <c r="I27" s="25"/>
      <c r="J27" s="56"/>
      <c r="K27" s="77"/>
    </row>
    <row r="28" spans="1:11" ht="119.25" customHeight="1" x14ac:dyDescent="0.25">
      <c r="A28" s="152" t="s">
        <v>119</v>
      </c>
      <c r="B28" s="150" t="s">
        <v>357</v>
      </c>
      <c r="C28" s="151" t="s">
        <v>126</v>
      </c>
      <c r="D28" s="151" t="s">
        <v>127</v>
      </c>
      <c r="E28" s="150" t="s">
        <v>358</v>
      </c>
      <c r="F28" s="150" t="s">
        <v>359</v>
      </c>
      <c r="G28" s="150" t="s">
        <v>360</v>
      </c>
      <c r="H28" s="85" t="s">
        <v>52</v>
      </c>
      <c r="I28" s="153" t="s">
        <v>4</v>
      </c>
      <c r="J28" s="82" t="str">
        <f>IF(H28="Pro Gebietseinheit","?",IF(H28="= 0 Bäume &gt; 8 cm",Daten!$G$2*Daten!$G$4,IF(H28="= 1 - 3 Bäume &gt; 8 cm",Daten!$G$2*Daten!$G$5,IF(H28="&gt; 3 Bäume &gt; 8 cm",Daten!$G$2*Daten!$G$6))))</f>
        <v>?</v>
      </c>
      <c r="K28" s="173"/>
    </row>
    <row r="29" spans="1:11" ht="134.25" customHeight="1" x14ac:dyDescent="0.25">
      <c r="A29" s="152" t="s">
        <v>120</v>
      </c>
      <c r="B29" s="150" t="s">
        <v>361</v>
      </c>
      <c r="C29" s="149" t="s">
        <v>128</v>
      </c>
      <c r="D29" s="150" t="s">
        <v>129</v>
      </c>
      <c r="E29" s="150" t="s">
        <v>362</v>
      </c>
      <c r="F29" s="150" t="s">
        <v>363</v>
      </c>
      <c r="G29" s="150" t="s">
        <v>364</v>
      </c>
      <c r="H29" s="85" t="s">
        <v>52</v>
      </c>
      <c r="I29" s="153" t="s">
        <v>11</v>
      </c>
      <c r="J29" s="82" t="str">
        <f>IF(H29="Pro Gebietseinheit","?",IF(H29="= 0 Fluchtwege und -türen oder Notzufahrten",Daten!$G$1*Daten!$G$4,IF(H29="&gt; 0 Fluchtwege und -türen oder Notzufahrten",Daten!$G$1*Daten!$G$6)))</f>
        <v>?</v>
      </c>
      <c r="K29" s="173"/>
    </row>
    <row r="30" spans="1:11" ht="108" customHeight="1" x14ac:dyDescent="0.25">
      <c r="A30" s="152" t="s">
        <v>123</v>
      </c>
      <c r="B30" s="150" t="s">
        <v>365</v>
      </c>
      <c r="C30" s="150" t="s">
        <v>130</v>
      </c>
      <c r="D30" s="150" t="s">
        <v>366</v>
      </c>
      <c r="E30" s="150" t="s">
        <v>367</v>
      </c>
      <c r="F30" s="150" t="s">
        <v>368</v>
      </c>
      <c r="G30" s="150" t="s">
        <v>131</v>
      </c>
      <c r="H30" s="85" t="s">
        <v>52</v>
      </c>
      <c r="I30" s="153" t="s">
        <v>4</v>
      </c>
      <c r="J30" s="82" t="str">
        <f>IF(H30="Pro Gebietseinheit","?",IF(H30="= 0 Einengungen",Daten!$G$2*Daten!$G$4,IF(H30="&gt; 0 Einengungen",Daten!$G$2*Daten!$G$6)))</f>
        <v>?</v>
      </c>
      <c r="K30" s="173"/>
    </row>
    <row r="31" spans="1:11" ht="84" customHeight="1" x14ac:dyDescent="0.25">
      <c r="A31" s="152" t="s">
        <v>125</v>
      </c>
      <c r="B31" s="150" t="s">
        <v>369</v>
      </c>
      <c r="C31" s="151" t="s">
        <v>132</v>
      </c>
      <c r="D31" s="150" t="s">
        <v>370</v>
      </c>
      <c r="E31" s="150" t="s">
        <v>371</v>
      </c>
      <c r="F31" s="150" t="s">
        <v>372</v>
      </c>
      <c r="G31" s="150" t="s">
        <v>133</v>
      </c>
      <c r="H31" s="85" t="s">
        <v>52</v>
      </c>
      <c r="I31" s="153" t="s">
        <v>4</v>
      </c>
      <c r="J31" s="82" t="str">
        <f>IF(H31="Pro Gebietseinheit","?",IF(H31="= 0 Grünteile",Daten!$G$2*Daten!$G$4,IF(H31="= 1 - 3 Grünteile",Daten!$G$2*Daten!$G$5,IF(H31="&gt; 3 Grünteile",Daten!$G$2*Daten!$G$6))))</f>
        <v>?</v>
      </c>
      <c r="K31" s="173"/>
    </row>
    <row r="32" spans="1:11" s="46" customFormat="1" ht="4.9000000000000004" customHeight="1" x14ac:dyDescent="0.25">
      <c r="A32" s="53"/>
      <c r="B32" s="51"/>
      <c r="C32" s="51"/>
      <c r="D32" s="51"/>
      <c r="E32" s="51"/>
      <c r="F32" s="51"/>
      <c r="G32" s="51"/>
      <c r="H32" s="17"/>
      <c r="I32" s="52"/>
      <c r="K32" s="66"/>
    </row>
    <row r="33" spans="1:11" s="54" customFormat="1" ht="15.65" customHeight="1" x14ac:dyDescent="0.25">
      <c r="A33" s="59" t="s">
        <v>134</v>
      </c>
      <c r="B33" s="57"/>
      <c r="C33" s="29"/>
      <c r="D33" s="58"/>
      <c r="E33" s="58"/>
      <c r="F33" s="58"/>
      <c r="G33" s="58"/>
      <c r="H33" s="31"/>
      <c r="I33" s="60"/>
      <c r="J33" s="83">
        <f>SUM(J28:J31)</f>
        <v>0</v>
      </c>
      <c r="K33" s="37"/>
    </row>
    <row r="34" spans="1:11" s="46" customFormat="1" ht="15.65" customHeight="1" x14ac:dyDescent="0.25">
      <c r="A34" s="48"/>
      <c r="K34" s="66"/>
    </row>
    <row r="35" spans="1:11" s="54" customFormat="1" ht="15.65" customHeight="1" x14ac:dyDescent="0.25">
      <c r="A35" s="59" t="s">
        <v>135</v>
      </c>
      <c r="B35" s="57"/>
      <c r="C35" s="29"/>
      <c r="D35" s="58"/>
      <c r="E35" s="58"/>
      <c r="F35" s="58"/>
      <c r="G35" s="58"/>
      <c r="H35" s="31"/>
      <c r="I35" s="60"/>
      <c r="J35" s="83">
        <f>J20+J25+J33</f>
        <v>0</v>
      </c>
      <c r="K35" s="37"/>
    </row>
    <row r="36" spans="1:11" x14ac:dyDescent="0.25">
      <c r="A36" s="48"/>
      <c r="B36" s="46"/>
      <c r="C36" s="46"/>
      <c r="D36" s="46"/>
      <c r="E36" s="46"/>
      <c r="F36" s="46"/>
      <c r="G36" s="46"/>
      <c r="H36" s="46"/>
      <c r="I36" s="46"/>
      <c r="J36" s="46"/>
    </row>
    <row r="37" spans="1:11" x14ac:dyDescent="0.25">
      <c r="A37" s="48"/>
      <c r="B37" s="46"/>
      <c r="C37" s="46"/>
      <c r="D37" s="46"/>
      <c r="E37" s="46"/>
      <c r="F37" s="46"/>
      <c r="G37" s="46"/>
      <c r="H37" s="46"/>
      <c r="I37" s="46"/>
      <c r="J37" s="46"/>
    </row>
    <row r="38" spans="1:11" x14ac:dyDescent="0.25">
      <c r="A38" s="48"/>
      <c r="B38" s="46"/>
      <c r="C38" s="46"/>
      <c r="D38" s="46"/>
      <c r="E38" s="46"/>
      <c r="F38" s="46"/>
      <c r="G38" s="46"/>
      <c r="H38" s="46"/>
      <c r="I38" s="46"/>
      <c r="J38" s="46"/>
    </row>
    <row r="39" spans="1:11" x14ac:dyDescent="0.25">
      <c r="A39" s="48"/>
      <c r="B39" s="46"/>
      <c r="C39" s="46"/>
      <c r="D39" s="46"/>
      <c r="E39" s="46"/>
      <c r="F39" s="46"/>
      <c r="G39" s="46"/>
      <c r="H39" s="46"/>
      <c r="I39" s="46"/>
      <c r="J39" s="46"/>
    </row>
    <row r="40" spans="1:11" x14ac:dyDescent="0.25">
      <c r="A40" s="48"/>
      <c r="B40" s="46"/>
      <c r="C40" s="46"/>
      <c r="D40" s="46"/>
      <c r="E40" s="46"/>
      <c r="F40" s="46"/>
      <c r="G40" s="46"/>
      <c r="H40" s="46"/>
      <c r="I40" s="46"/>
      <c r="J40" s="46"/>
    </row>
    <row r="41" spans="1:11" x14ac:dyDescent="0.25">
      <c r="A41" s="48"/>
      <c r="B41" s="46"/>
      <c r="C41" s="46"/>
      <c r="D41" s="46"/>
      <c r="E41" s="46"/>
      <c r="F41" s="46"/>
      <c r="G41" s="46"/>
      <c r="H41" s="46"/>
      <c r="I41" s="46"/>
      <c r="J41" s="46"/>
    </row>
    <row r="42" spans="1:11" x14ac:dyDescent="0.25">
      <c r="A42" s="48"/>
      <c r="B42" s="46"/>
      <c r="C42" s="46"/>
      <c r="D42" s="46"/>
      <c r="E42" s="46"/>
      <c r="F42" s="46"/>
      <c r="G42" s="46"/>
      <c r="H42" s="46"/>
      <c r="I42" s="46"/>
      <c r="J42" s="46"/>
    </row>
    <row r="43" spans="1:11" x14ac:dyDescent="0.25">
      <c r="A43" s="48"/>
      <c r="B43" s="46"/>
      <c r="C43" s="46"/>
      <c r="D43" s="46"/>
      <c r="E43" s="46"/>
      <c r="F43" s="46"/>
      <c r="G43" s="46"/>
      <c r="H43" s="46"/>
      <c r="I43" s="46"/>
      <c r="J43" s="46"/>
    </row>
    <row r="44" spans="1:11" x14ac:dyDescent="0.25">
      <c r="A44" s="48"/>
      <c r="B44" s="46"/>
      <c r="C44" s="46"/>
      <c r="D44" s="46"/>
      <c r="E44" s="46"/>
      <c r="F44" s="46"/>
      <c r="G44" s="46"/>
      <c r="H44" s="46"/>
      <c r="I44" s="46"/>
      <c r="J44" s="46"/>
    </row>
    <row r="45" spans="1:11" x14ac:dyDescent="0.25">
      <c r="A45" s="48"/>
      <c r="B45" s="46"/>
      <c r="C45" s="46"/>
      <c r="D45" s="46"/>
      <c r="E45" s="46"/>
      <c r="F45" s="46"/>
      <c r="G45" s="46"/>
      <c r="H45" s="46"/>
      <c r="I45" s="46"/>
      <c r="J45" s="46"/>
    </row>
    <row r="46" spans="1:11" x14ac:dyDescent="0.25">
      <c r="A46" s="48"/>
      <c r="B46" s="46"/>
      <c r="C46" s="46"/>
      <c r="D46" s="46"/>
      <c r="E46" s="46"/>
      <c r="F46" s="46"/>
      <c r="G46" s="46"/>
      <c r="H46" s="46"/>
      <c r="I46" s="46"/>
      <c r="J46" s="46"/>
    </row>
    <row r="47" spans="1:11" x14ac:dyDescent="0.25">
      <c r="A47" s="48"/>
      <c r="B47" s="46"/>
      <c r="C47" s="46"/>
      <c r="D47" s="46"/>
      <c r="E47" s="46"/>
      <c r="F47" s="46"/>
      <c r="G47" s="46"/>
      <c r="H47" s="46"/>
      <c r="I47" s="46"/>
      <c r="J47" s="46"/>
    </row>
    <row r="48" spans="1:11" x14ac:dyDescent="0.25">
      <c r="A48" s="48"/>
      <c r="B48" s="46"/>
      <c r="C48" s="46"/>
      <c r="D48" s="46"/>
      <c r="E48" s="46"/>
      <c r="F48" s="46"/>
      <c r="G48" s="46"/>
      <c r="H48" s="46"/>
      <c r="I48" s="46"/>
      <c r="J48" s="46"/>
    </row>
    <row r="49" spans="1:10" x14ac:dyDescent="0.25">
      <c r="A49" s="48"/>
      <c r="B49" s="46"/>
      <c r="C49" s="46"/>
      <c r="D49" s="46"/>
      <c r="E49" s="46"/>
      <c r="F49" s="46"/>
      <c r="G49" s="46"/>
      <c r="H49" s="46"/>
      <c r="I49" s="46"/>
      <c r="J49" s="46"/>
    </row>
    <row r="50" spans="1:10" x14ac:dyDescent="0.25">
      <c r="A50" s="48"/>
      <c r="B50" s="46"/>
      <c r="C50" s="46"/>
      <c r="D50" s="46"/>
      <c r="E50" s="46"/>
      <c r="F50" s="46"/>
      <c r="G50" s="46"/>
      <c r="H50" s="46"/>
      <c r="I50" s="46"/>
      <c r="J50" s="46"/>
    </row>
    <row r="51" spans="1:10" x14ac:dyDescent="0.25">
      <c r="A51" s="48"/>
      <c r="B51" s="46"/>
      <c r="C51" s="46"/>
      <c r="D51" s="46"/>
      <c r="E51" s="46"/>
      <c r="F51" s="46"/>
      <c r="G51" s="46"/>
      <c r="H51" s="46"/>
      <c r="I51" s="46"/>
      <c r="J51" s="46"/>
    </row>
    <row r="52" spans="1:10" x14ac:dyDescent="0.25">
      <c r="A52" s="48"/>
      <c r="B52" s="46"/>
      <c r="C52" s="46"/>
      <c r="D52" s="46"/>
      <c r="E52" s="46"/>
      <c r="F52" s="46"/>
      <c r="G52" s="46"/>
      <c r="H52" s="46"/>
      <c r="I52" s="46"/>
      <c r="J52" s="46"/>
    </row>
    <row r="53" spans="1:10" x14ac:dyDescent="0.25">
      <c r="A53" s="48"/>
      <c r="B53" s="46"/>
      <c r="C53" s="46"/>
      <c r="D53" s="46"/>
      <c r="E53" s="46"/>
      <c r="F53" s="46"/>
      <c r="G53" s="46"/>
      <c r="H53" s="46"/>
      <c r="I53" s="46"/>
      <c r="J53" s="46"/>
    </row>
    <row r="54" spans="1:10" x14ac:dyDescent="0.25">
      <c r="A54" s="48"/>
      <c r="B54" s="46"/>
      <c r="C54" s="46"/>
      <c r="D54" s="46"/>
      <c r="E54" s="46"/>
      <c r="F54" s="46"/>
      <c r="G54" s="46"/>
      <c r="H54" s="46"/>
      <c r="I54" s="46"/>
      <c r="J54" s="46"/>
    </row>
    <row r="55" spans="1:10" x14ac:dyDescent="0.25">
      <c r="A55" s="48"/>
      <c r="B55" s="46"/>
      <c r="C55" s="46"/>
      <c r="D55" s="46"/>
      <c r="E55" s="46"/>
      <c r="F55" s="46"/>
      <c r="G55" s="46"/>
      <c r="H55" s="46"/>
      <c r="I55" s="46"/>
      <c r="J55" s="46"/>
    </row>
    <row r="56" spans="1:10" x14ac:dyDescent="0.25">
      <c r="A56" s="48"/>
      <c r="B56" s="46"/>
      <c r="C56" s="46"/>
      <c r="D56" s="46"/>
      <c r="E56" s="46"/>
      <c r="F56" s="46"/>
      <c r="G56" s="46"/>
      <c r="H56" s="46"/>
      <c r="I56" s="46"/>
      <c r="J56" s="46"/>
    </row>
    <row r="57" spans="1:10" x14ac:dyDescent="0.25">
      <c r="A57" s="48"/>
      <c r="B57" s="46"/>
      <c r="C57" s="46"/>
      <c r="D57" s="46"/>
      <c r="E57" s="46"/>
      <c r="F57" s="46"/>
      <c r="G57" s="46"/>
      <c r="H57" s="46"/>
      <c r="I57" s="46"/>
      <c r="J57" s="46"/>
    </row>
    <row r="58" spans="1:10" x14ac:dyDescent="0.25">
      <c r="A58" s="48"/>
      <c r="B58" s="46"/>
      <c r="C58" s="46"/>
      <c r="D58" s="46"/>
      <c r="E58" s="46"/>
      <c r="F58" s="46"/>
      <c r="G58" s="46"/>
      <c r="H58" s="46"/>
      <c r="I58" s="46"/>
      <c r="J58" s="46"/>
    </row>
  </sheetData>
  <sheetProtection sheet="1" objects="1" scenarios="1"/>
  <protectedRanges>
    <protectedRange sqref="A5:A6" name="Bereich1"/>
  </protectedRanges>
  <mergeCells count="1">
    <mergeCell ref="C11:G11"/>
  </mergeCells>
  <conditionalFormatting sqref="J14">
    <cfRule type="cellIs" dxfId="74" priority="70" stopIfTrue="1" operator="equal">
      <formula>0</formula>
    </cfRule>
    <cfRule type="cellIs" dxfId="73" priority="71" stopIfTrue="1" operator="equal">
      <formula>1</formula>
    </cfRule>
    <cfRule type="cellIs" dxfId="72" priority="72" stopIfTrue="1" operator="equal">
      <formula>2</formula>
    </cfRule>
  </conditionalFormatting>
  <conditionalFormatting sqref="J15">
    <cfRule type="cellIs" dxfId="71" priority="67" stopIfTrue="1" operator="equal">
      <formula>0</formula>
    </cfRule>
    <cfRule type="cellIs" dxfId="70" priority="68" stopIfTrue="1" operator="equal">
      <formula>3</formula>
    </cfRule>
    <cfRule type="cellIs" dxfId="69" priority="69" stopIfTrue="1" operator="equal">
      <formula>6</formula>
    </cfRule>
  </conditionalFormatting>
  <conditionalFormatting sqref="J16">
    <cfRule type="cellIs" dxfId="68" priority="64" stopIfTrue="1" operator="equal">
      <formula>0</formula>
    </cfRule>
    <cfRule type="cellIs" dxfId="67" priority="65" stopIfTrue="1" operator="equal">
      <formula>1</formula>
    </cfRule>
    <cfRule type="cellIs" dxfId="66" priority="66" stopIfTrue="1" operator="equal">
      <formula>2</formula>
    </cfRule>
  </conditionalFormatting>
  <conditionalFormatting sqref="J17">
    <cfRule type="cellIs" dxfId="65" priority="61" stopIfTrue="1" operator="equal">
      <formula>0</formula>
    </cfRule>
    <cfRule type="cellIs" dxfId="64" priority="62" stopIfTrue="1" operator="equal">
      <formula>2</formula>
    </cfRule>
    <cfRule type="cellIs" dxfId="63" priority="63" stopIfTrue="1" operator="equal">
      <formula>4</formula>
    </cfRule>
  </conditionalFormatting>
  <conditionalFormatting sqref="J18">
    <cfRule type="cellIs" dxfId="62" priority="16" stopIfTrue="1" operator="equal">
      <formula>0</formula>
    </cfRule>
    <cfRule type="cellIs" dxfId="61" priority="17" stopIfTrue="1" operator="equal">
      <formula>1</formula>
    </cfRule>
    <cfRule type="cellIs" dxfId="60" priority="18" stopIfTrue="1" operator="equal">
      <formula>2</formula>
    </cfRule>
  </conditionalFormatting>
  <conditionalFormatting sqref="J23">
    <cfRule type="cellIs" dxfId="59" priority="13" stopIfTrue="1" operator="equal">
      <formula>0</formula>
    </cfRule>
    <cfRule type="cellIs" dxfId="58" priority="14" stopIfTrue="1" operator="equal">
      <formula>1</formula>
    </cfRule>
    <cfRule type="cellIs" dxfId="57" priority="15" stopIfTrue="1" operator="equal">
      <formula>2</formula>
    </cfRule>
  </conditionalFormatting>
  <conditionalFormatting sqref="J28">
    <cfRule type="cellIs" dxfId="56" priority="10" stopIfTrue="1" operator="equal">
      <formula>0</formula>
    </cfRule>
    <cfRule type="cellIs" dxfId="55" priority="11" stopIfTrue="1" operator="equal">
      <formula>2</formula>
    </cfRule>
    <cfRule type="cellIs" dxfId="54" priority="12" stopIfTrue="1" operator="equal">
      <formula>4</formula>
    </cfRule>
  </conditionalFormatting>
  <conditionalFormatting sqref="J29">
    <cfRule type="cellIs" dxfId="53" priority="7" stopIfTrue="1" operator="equal">
      <formula>0</formula>
    </cfRule>
    <cfRule type="cellIs" dxfId="52" priority="8" stopIfTrue="1" operator="equal">
      <formula>3</formula>
    </cfRule>
    <cfRule type="cellIs" dxfId="51" priority="9" stopIfTrue="1" operator="equal">
      <formula>6</formula>
    </cfRule>
  </conditionalFormatting>
  <conditionalFormatting sqref="J30">
    <cfRule type="cellIs" dxfId="50" priority="4" stopIfTrue="1" operator="equal">
      <formula>0</formula>
    </cfRule>
    <cfRule type="cellIs" dxfId="49" priority="5" stopIfTrue="1" operator="equal">
      <formula>2</formula>
    </cfRule>
    <cfRule type="cellIs" dxfId="48" priority="6" stopIfTrue="1" operator="equal">
      <formula>4</formula>
    </cfRule>
  </conditionalFormatting>
  <conditionalFormatting sqref="J31">
    <cfRule type="cellIs" dxfId="47" priority="1" stopIfTrue="1" operator="equal">
      <formula>0</formula>
    </cfRule>
    <cfRule type="cellIs" dxfId="46" priority="2" stopIfTrue="1" operator="equal">
      <formula>2</formula>
    </cfRule>
    <cfRule type="cellIs" dxfId="45" priority="3" stopIfTrue="1" operator="equal">
      <formula>4</formula>
    </cfRule>
  </conditionalFormatting>
  <dataValidations count="10">
    <dataValidation type="list" allowBlank="1" showInputMessage="1" showErrorMessage="1" sqref="H14" xr:uid="{00000000-0002-0000-0200-000000000000}">
      <formula1>Biodiversität_pro_GE</formula1>
    </dataValidation>
    <dataValidation type="list" allowBlank="1" showInputMessage="1" showErrorMessage="1" sqref="H15" xr:uid="{00000000-0002-0000-0200-000001000000}">
      <formula1>Beanstandungen_pro_GE_1</formula1>
    </dataValidation>
    <dataValidation type="list" allowBlank="1" showInputMessage="1" showErrorMessage="1" sqref="H16" xr:uid="{00000000-0002-0000-0200-000002000000}">
      <formula1>Beanstandungen_pro_GE_2</formula1>
    </dataValidation>
    <dataValidation type="list" allowBlank="1" showInputMessage="1" showErrorMessage="1" sqref="H17" xr:uid="{00000000-0002-0000-0200-000003000000}">
      <formula1>Schäden_pro_GE</formula1>
    </dataValidation>
    <dataValidation type="list" allowBlank="1" showInputMessage="1" showErrorMessage="1" sqref="H23" xr:uid="{00000000-0002-0000-0200-000004000000}">
      <formula1>Bekämpfung_pro_GE</formula1>
    </dataValidation>
    <dataValidation type="list" allowBlank="1" showInputMessage="1" showErrorMessage="1" sqref="H28" xr:uid="{00000000-0002-0000-0200-000005000000}">
      <formula1>Bäume_pro_GE</formula1>
    </dataValidation>
    <dataValidation type="list" allowBlank="1" showInputMessage="1" showErrorMessage="1" sqref="H29" xr:uid="{00000000-0002-0000-0200-000006000000}">
      <formula1>Fluchtwege_pro_GE</formula1>
    </dataValidation>
    <dataValidation type="list" allowBlank="1" showInputMessage="1" showErrorMessage="1" sqref="H30" xr:uid="{00000000-0002-0000-0200-000007000000}">
      <formula1>Einengungen_pro_GE</formula1>
    </dataValidation>
    <dataValidation type="list" allowBlank="1" showInputMessage="1" showErrorMessage="1" sqref="H31" xr:uid="{00000000-0002-0000-0200-000008000000}">
      <formula1>Grünteile_pro_GE</formula1>
    </dataValidation>
    <dataValidation type="list" allowBlank="1" showInputMessage="1" showErrorMessage="1" sqref="H18" xr:uid="{00000000-0002-0000-0200-000009000000}">
      <formula1>Grünabfallentsorgungen_pro_GE</formula1>
    </dataValidation>
  </dataValidations>
  <pageMargins left="0.59055118110236227" right="0.59055118110236227" top="0.59055118110236227" bottom="0.59055118110236227" header="0.19685039370078741" footer="0.19685039370078741"/>
  <pageSetup paperSize="9" scale="53" orientation="landscape" r:id="rId1"/>
  <headerFooter>
    <oddHeader>&amp;L&amp;"Arial,Fett"ASTRA 16230&amp;"Arial,Standard" | Betrieb NS - Teilprodukt Grünpflege</oddHeader>
    <oddFooter>&amp;LAusgabe 2015 / V3.xxd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6"/>
  <sheetViews>
    <sheetView zoomScale="80" zoomScaleNormal="80" workbookViewId="0">
      <pane ySplit="12" topLeftCell="A13" activePane="bottomLeft" state="frozen"/>
      <selection activeCell="A4" sqref="A4"/>
      <selection pane="bottomLeft" activeCell="A10" sqref="A10"/>
    </sheetView>
  </sheetViews>
  <sheetFormatPr baseColWidth="10" defaultRowHeight="12.5" x14ac:dyDescent="0.25"/>
  <cols>
    <col min="1" max="1" width="7" style="69" customWidth="1"/>
    <col min="2" max="2" width="28" style="65" customWidth="1"/>
    <col min="3" max="8" width="25.7265625" style="65" customWidth="1"/>
    <col min="9" max="9" width="26.1796875" style="65" bestFit="1" customWidth="1"/>
    <col min="10" max="10" width="11.7265625" style="65" customWidth="1"/>
    <col min="11" max="11" width="25.7265625" style="65" customWidth="1"/>
  </cols>
  <sheetData>
    <row r="1" spans="1:11" s="75" customFormat="1" ht="13.15" customHeight="1" x14ac:dyDescent="0.35">
      <c r="A1" s="88" t="s">
        <v>450</v>
      </c>
      <c r="J1" s="62"/>
    </row>
    <row r="2" spans="1:11" s="75" customFormat="1" ht="13.15" customHeight="1" x14ac:dyDescent="0.35">
      <c r="A2" s="88" t="s">
        <v>228</v>
      </c>
      <c r="J2" s="62"/>
    </row>
    <row r="3" spans="1:11" s="75" customFormat="1" ht="13.15" customHeight="1" x14ac:dyDescent="0.35">
      <c r="A3" s="88" t="s">
        <v>229</v>
      </c>
      <c r="J3" s="62"/>
    </row>
    <row r="4" spans="1:11" s="75" customFormat="1" ht="4.9000000000000004" customHeight="1" x14ac:dyDescent="0.35">
      <c r="A4" s="39"/>
      <c r="J4" s="62"/>
    </row>
    <row r="5" spans="1:11" s="75" customFormat="1" ht="13.15" customHeight="1" x14ac:dyDescent="0.35">
      <c r="A5" s="90" t="s">
        <v>230</v>
      </c>
      <c r="J5" s="62"/>
    </row>
    <row r="6" spans="1:11" s="75" customFormat="1" ht="13.15" customHeight="1" x14ac:dyDescent="0.35">
      <c r="A6" s="90" t="s">
        <v>231</v>
      </c>
      <c r="J6" s="62"/>
    </row>
    <row r="7" spans="1:11" s="75" customFormat="1" ht="13.15" customHeight="1" x14ac:dyDescent="0.35">
      <c r="A7" s="90" t="s">
        <v>451</v>
      </c>
      <c r="J7" s="62"/>
    </row>
    <row r="8" spans="1:11" s="75" customFormat="1" ht="4.9000000000000004" customHeight="1" x14ac:dyDescent="0.35">
      <c r="A8" s="39"/>
      <c r="J8" s="62"/>
    </row>
    <row r="9" spans="1:11" s="75" customFormat="1" ht="19.899999999999999" customHeight="1" x14ac:dyDescent="0.35">
      <c r="A9" s="87" t="s">
        <v>232</v>
      </c>
      <c r="J9" s="62"/>
    </row>
    <row r="10" spans="1:11" s="75" customFormat="1" ht="4.9000000000000004" customHeight="1" x14ac:dyDescent="0.35">
      <c r="A10" s="86"/>
      <c r="J10" s="62"/>
    </row>
    <row r="11" spans="1:11" s="65" customFormat="1" ht="31" customHeight="1" x14ac:dyDescent="0.25">
      <c r="A11" s="11"/>
      <c r="B11" s="12"/>
      <c r="C11" s="180" t="s">
        <v>29</v>
      </c>
      <c r="D11" s="181"/>
      <c r="E11" s="181"/>
      <c r="F11" s="181"/>
      <c r="G11" s="182"/>
      <c r="H11" s="71" t="s">
        <v>28</v>
      </c>
      <c r="I11" s="72" t="s">
        <v>400</v>
      </c>
      <c r="J11" s="71"/>
      <c r="K11" s="170"/>
    </row>
    <row r="12" spans="1:11" s="67" customFormat="1" ht="63" customHeight="1" x14ac:dyDescent="0.25">
      <c r="A12" s="9" t="s">
        <v>0</v>
      </c>
      <c r="B12" s="9" t="s">
        <v>7</v>
      </c>
      <c r="C12" s="10" t="s">
        <v>23</v>
      </c>
      <c r="D12" s="10" t="s">
        <v>24</v>
      </c>
      <c r="E12" s="10" t="s">
        <v>25</v>
      </c>
      <c r="F12" s="10" t="s">
        <v>26</v>
      </c>
      <c r="G12" s="10" t="s">
        <v>27</v>
      </c>
      <c r="H12" s="84" t="s">
        <v>225</v>
      </c>
      <c r="I12" s="63" t="s">
        <v>204</v>
      </c>
      <c r="J12" s="9" t="s">
        <v>42</v>
      </c>
      <c r="K12" s="171" t="s">
        <v>399</v>
      </c>
    </row>
    <row r="13" spans="1:11" s="64" customFormat="1" ht="87.5" x14ac:dyDescent="0.25">
      <c r="A13" s="148" t="s">
        <v>149</v>
      </c>
      <c r="B13" s="157" t="s">
        <v>150</v>
      </c>
      <c r="C13" s="157" t="s">
        <v>151</v>
      </c>
      <c r="D13" s="157" t="s">
        <v>401</v>
      </c>
      <c r="E13" s="157" t="s">
        <v>152</v>
      </c>
      <c r="F13" s="157" t="s">
        <v>402</v>
      </c>
      <c r="G13" s="157" t="s">
        <v>403</v>
      </c>
      <c r="H13" s="85" t="s">
        <v>52</v>
      </c>
      <c r="I13" s="41" t="s">
        <v>11</v>
      </c>
      <c r="J13" s="82" t="str">
        <f>IF(H13="Pro Gebietseinheit","?",IF(H13="&gt; 95 %",Daten!$G$1*Daten!$G$4,IF(H13="≤ 95 %",Daten!$G$1*Daten!$G$6)))</f>
        <v>?</v>
      </c>
      <c r="K13" s="173"/>
    </row>
    <row r="14" spans="1:11" s="64" customFormat="1" ht="125" x14ac:dyDescent="0.25">
      <c r="A14" s="166" t="s">
        <v>153</v>
      </c>
      <c r="B14" s="157" t="s">
        <v>154</v>
      </c>
      <c r="C14" s="167" t="s">
        <v>155</v>
      </c>
      <c r="D14" s="167" t="s">
        <v>404</v>
      </c>
      <c r="E14" s="167" t="s">
        <v>156</v>
      </c>
      <c r="F14" s="157" t="s">
        <v>157</v>
      </c>
      <c r="G14" s="167" t="s">
        <v>405</v>
      </c>
      <c r="H14" s="85" t="s">
        <v>52</v>
      </c>
      <c r="I14" s="41" t="s">
        <v>11</v>
      </c>
      <c r="J14" s="82" t="str">
        <f>IF(H14="Pro Gebietseinheit","?",IF(H14="= 100 %",Daten!$G$1*Daten!$G$4,IF(H14="= 95 % - &lt; 100 %",Daten!$G$1*Daten!$G$5,IF(H14="&lt; 95 %
Keine BLZ vorhanden",Daten!$G$1*Daten!$G$6))))</f>
        <v>?</v>
      </c>
      <c r="K14" s="173"/>
    </row>
    <row r="15" spans="1:11" s="64" customFormat="1" ht="75" x14ac:dyDescent="0.25">
      <c r="A15" s="148" t="s">
        <v>158</v>
      </c>
      <c r="B15" s="157" t="s">
        <v>406</v>
      </c>
      <c r="C15" s="157" t="s">
        <v>159</v>
      </c>
      <c r="D15" s="157" t="s">
        <v>160</v>
      </c>
      <c r="E15" s="167" t="s">
        <v>161</v>
      </c>
      <c r="F15" s="157" t="s">
        <v>162</v>
      </c>
      <c r="G15" s="167" t="s">
        <v>407</v>
      </c>
      <c r="H15" s="85" t="s">
        <v>52</v>
      </c>
      <c r="I15" s="41" t="s">
        <v>11</v>
      </c>
      <c r="J15" s="82" t="str">
        <f>IF(H15="Pro Gebietseinheit","?",IF(H15="= 100 %",Daten!$G$1*Daten!$G$4,IF(H15="= 95 % - &lt; 100 %",Daten!$G$1*Daten!$G$5,IF(H15="&lt; 95 %",Daten!$G$1*Daten!$G$6))))</f>
        <v>?</v>
      </c>
      <c r="K15" s="173"/>
    </row>
    <row r="16" spans="1:11" s="64" customFormat="1" ht="75" x14ac:dyDescent="0.25">
      <c r="A16" s="148" t="s">
        <v>163</v>
      </c>
      <c r="B16" s="157" t="s">
        <v>164</v>
      </c>
      <c r="C16" s="157" t="s">
        <v>165</v>
      </c>
      <c r="D16" s="157" t="s">
        <v>166</v>
      </c>
      <c r="E16" s="167" t="s">
        <v>408</v>
      </c>
      <c r="F16" s="157" t="s">
        <v>167</v>
      </c>
      <c r="G16" s="167" t="s">
        <v>409</v>
      </c>
      <c r="H16" s="85" t="s">
        <v>100</v>
      </c>
      <c r="I16" s="41" t="s">
        <v>30</v>
      </c>
      <c r="J16" s="82" t="str">
        <f>IF(H16="Pro Gebietseinheit
Bewertung durch Eigentümer","?",IF(H16="gut",Daten!$G$3*Daten!$G$4,IF(H16="genügend",Daten!$G$3*Daten!$G$5,IF(H16="ungenügend",Daten!$G$3*Daten!$G$6))))</f>
        <v>?</v>
      </c>
      <c r="K16" s="173"/>
    </row>
    <row r="17" spans="1:11" s="64" customFormat="1" ht="75" x14ac:dyDescent="0.25">
      <c r="A17" s="166" t="s">
        <v>168</v>
      </c>
      <c r="B17" s="157" t="s">
        <v>410</v>
      </c>
      <c r="C17" s="159" t="s">
        <v>411</v>
      </c>
      <c r="D17" s="157" t="s">
        <v>412</v>
      </c>
      <c r="E17" s="167" t="s">
        <v>169</v>
      </c>
      <c r="F17" s="157" t="s">
        <v>413</v>
      </c>
      <c r="G17" s="167" t="s">
        <v>414</v>
      </c>
      <c r="H17" s="85" t="s">
        <v>52</v>
      </c>
      <c r="I17" s="41" t="s">
        <v>30</v>
      </c>
      <c r="J17" s="82" t="str">
        <f>IF(H17="Pro Gebietseinheit","?",IF(H17="&gt; 95 %",Daten!$G$3*Daten!$G$4,IF(H17="= 80 % - 95 %",Daten!$G$3*Daten!$G$5,IF(H17="&lt; 80 %
Keine Konzepte vorhanden",Daten!$G$3*Daten!$G$6))))</f>
        <v>?</v>
      </c>
      <c r="K17" s="173"/>
    </row>
    <row r="18" spans="1:11" s="64" customFormat="1" ht="100" x14ac:dyDescent="0.25">
      <c r="A18" s="166" t="s">
        <v>170</v>
      </c>
      <c r="B18" s="157" t="s">
        <v>415</v>
      </c>
      <c r="C18" s="111" t="s">
        <v>171</v>
      </c>
      <c r="D18" s="167" t="s">
        <v>416</v>
      </c>
      <c r="E18" s="167" t="s">
        <v>172</v>
      </c>
      <c r="F18" s="157" t="s">
        <v>417</v>
      </c>
      <c r="G18" s="167" t="s">
        <v>418</v>
      </c>
      <c r="H18" s="85" t="s">
        <v>52</v>
      </c>
      <c r="I18" s="41" t="s">
        <v>11</v>
      </c>
      <c r="J18" s="82" t="str">
        <f>IF(H18="Pro Gebietseinheit","?",IF(H18="= 100 %",Daten!$G$1*Daten!$G$4,IF(H18="&lt; 100 %",Daten!$G$1*Daten!$G$6)))</f>
        <v>?</v>
      </c>
      <c r="K18" s="173"/>
    </row>
    <row r="19" spans="1:11" s="64" customFormat="1" ht="75" x14ac:dyDescent="0.25">
      <c r="A19" s="148" t="s">
        <v>173</v>
      </c>
      <c r="B19" s="167" t="s">
        <v>419</v>
      </c>
      <c r="C19" s="157" t="s">
        <v>420</v>
      </c>
      <c r="D19" s="157" t="s">
        <v>421</v>
      </c>
      <c r="E19" s="167" t="s">
        <v>422</v>
      </c>
      <c r="F19" s="167" t="s">
        <v>423</v>
      </c>
      <c r="G19" s="167" t="s">
        <v>174</v>
      </c>
      <c r="H19" s="85" t="s">
        <v>52</v>
      </c>
      <c r="I19" s="41" t="s">
        <v>4</v>
      </c>
      <c r="J19" s="82" t="str">
        <f>IF(H19="Pro Gebietseinheit","?",IF(H19="≤ 5 Teilanlagen",Daten!$G$2*Daten!$G$4,IF(H19="= 5 - 10 Teilanlagen",Daten!$G$2*Daten!$G$5,IF(H19="&gt; 10 Teilanlagen
zurzeit nicht implementiert",Daten!$G$2*Daten!$G$6))))</f>
        <v>?</v>
      </c>
      <c r="K19" s="173"/>
    </row>
    <row r="20" spans="1:11" s="66" customFormat="1" ht="62.5" x14ac:dyDescent="0.25">
      <c r="A20" s="148" t="s">
        <v>175</v>
      </c>
      <c r="B20" s="167" t="s">
        <v>424</v>
      </c>
      <c r="C20" s="157" t="s">
        <v>425</v>
      </c>
      <c r="D20" s="157" t="s">
        <v>426</v>
      </c>
      <c r="E20" s="167" t="s">
        <v>427</v>
      </c>
      <c r="F20" s="167" t="s">
        <v>428</v>
      </c>
      <c r="G20" s="167" t="s">
        <v>429</v>
      </c>
      <c r="H20" s="85" t="s">
        <v>52</v>
      </c>
      <c r="I20" s="41" t="s">
        <v>11</v>
      </c>
      <c r="J20" s="82" t="str">
        <f>IF(H20="Pro Gebietseinheit","?",IF(H20="&gt; 95 %",Daten!$G$1*Daten!$G$4,IF(H20="= 80 % - 95 %",Daten!$G$1*Daten!$G$5,IF(H20="&lt; 80 %
Kein Konzept vorhanden",Daten!$G$1*Daten!$G$6))))</f>
        <v>?</v>
      </c>
      <c r="K20" s="173"/>
    </row>
    <row r="21" spans="1:11" s="75" customFormat="1" ht="100" x14ac:dyDescent="0.25">
      <c r="A21" s="148" t="s">
        <v>177</v>
      </c>
      <c r="B21" s="167" t="s">
        <v>430</v>
      </c>
      <c r="C21" s="157" t="s">
        <v>431</v>
      </c>
      <c r="D21" s="157" t="s">
        <v>432</v>
      </c>
      <c r="E21" s="167" t="s">
        <v>433</v>
      </c>
      <c r="F21" s="167" t="s">
        <v>434</v>
      </c>
      <c r="G21" s="167" t="s">
        <v>435</v>
      </c>
      <c r="H21" s="85" t="s">
        <v>52</v>
      </c>
      <c r="I21" s="41" t="s">
        <v>4</v>
      </c>
      <c r="J21" s="82" t="str">
        <f>IF(H21="Pro Gebietseinheit","?",IF(H21="&gt; 95 %",Daten!$G$2*Daten!$G$4,IF(H21="= 80 % - 95 %",Daten!$G$2*Daten!$G$5,IF(H21="&lt; 80 %
kein Ticketing-System vorhanden",Daten!$G$2*Daten!$G$6))))</f>
        <v>?</v>
      </c>
      <c r="K21" s="173"/>
    </row>
    <row r="22" spans="1:11" s="66" customFormat="1" ht="112.5" x14ac:dyDescent="0.25">
      <c r="A22" s="166" t="s">
        <v>178</v>
      </c>
      <c r="B22" s="167" t="s">
        <v>436</v>
      </c>
      <c r="C22" s="157" t="s">
        <v>437</v>
      </c>
      <c r="D22" s="157" t="s">
        <v>438</v>
      </c>
      <c r="E22" s="167" t="s">
        <v>439</v>
      </c>
      <c r="F22" s="167" t="s">
        <v>440</v>
      </c>
      <c r="G22" s="167" t="s">
        <v>176</v>
      </c>
      <c r="H22" s="85" t="s">
        <v>52</v>
      </c>
      <c r="I22" s="41" t="s">
        <v>4</v>
      </c>
      <c r="J22" s="82" t="str">
        <f>IF(H22="Pro Gebietseinheit","?",IF(H22="≤ 5 Teilanlagen",Daten!$G$2*Daten!$G$4,IF(H22="= 5 - 10 Teilanlagen",Daten!$G$2*Daten!$G$5,IF(H22="&gt; 10 Teilanlagen",Daten!$G$2*Daten!$G$6))))</f>
        <v>?</v>
      </c>
      <c r="K22" s="173"/>
    </row>
    <row r="23" spans="1:11" s="66" customFormat="1" ht="4.9000000000000004" customHeight="1" x14ac:dyDescent="0.25">
      <c r="A23" s="53"/>
      <c r="B23" s="73"/>
      <c r="C23" s="73"/>
      <c r="D23" s="73"/>
      <c r="E23" s="73"/>
      <c r="F23" s="73"/>
      <c r="G23" s="73"/>
      <c r="H23" s="17"/>
      <c r="I23" s="74"/>
    </row>
    <row r="24" spans="1:11" s="75" customFormat="1" ht="15.65" customHeight="1" x14ac:dyDescent="0.25">
      <c r="A24" s="59" t="s">
        <v>441</v>
      </c>
      <c r="B24" s="79"/>
      <c r="C24" s="29"/>
      <c r="D24" s="80"/>
      <c r="E24" s="80"/>
      <c r="F24" s="80"/>
      <c r="G24" s="80"/>
      <c r="H24" s="31"/>
      <c r="I24" s="81"/>
      <c r="J24" s="83">
        <f>SUM(J13:J22)</f>
        <v>0</v>
      </c>
      <c r="K24" s="37"/>
    </row>
    <row r="25" spans="1:11" s="66" customFormat="1" ht="15.65" customHeight="1" x14ac:dyDescent="0.25">
      <c r="A25" s="70"/>
    </row>
    <row r="26" spans="1:11" s="75" customFormat="1" ht="15.65" customHeight="1" x14ac:dyDescent="0.25">
      <c r="A26" s="59" t="s">
        <v>179</v>
      </c>
      <c r="B26" s="79"/>
      <c r="C26" s="29"/>
      <c r="D26" s="80"/>
      <c r="E26" s="80"/>
      <c r="F26" s="80"/>
      <c r="G26" s="80"/>
      <c r="H26" s="31"/>
      <c r="I26" s="81"/>
      <c r="J26" s="83">
        <f>J24</f>
        <v>0</v>
      </c>
      <c r="K26" s="37"/>
    </row>
  </sheetData>
  <sheetProtection sheet="1" objects="1" scenarios="1"/>
  <protectedRanges>
    <protectedRange sqref="A5:A6" name="Bereich1"/>
  </protectedRanges>
  <mergeCells count="1">
    <mergeCell ref="C11:G11"/>
  </mergeCells>
  <conditionalFormatting sqref="J13">
    <cfRule type="cellIs" dxfId="44" priority="43" stopIfTrue="1" operator="equal">
      <formula>0</formula>
    </cfRule>
    <cfRule type="cellIs" dxfId="43" priority="44" stopIfTrue="1" operator="equal">
      <formula>3</formula>
    </cfRule>
    <cfRule type="cellIs" dxfId="42" priority="45" stopIfTrue="1" operator="equal">
      <formula>6</formula>
    </cfRule>
  </conditionalFormatting>
  <conditionalFormatting sqref="J14">
    <cfRule type="cellIs" dxfId="41" priority="40" stopIfTrue="1" operator="equal">
      <formula>0</formula>
    </cfRule>
    <cfRule type="cellIs" dxfId="40" priority="41" stopIfTrue="1" operator="equal">
      <formula>3</formula>
    </cfRule>
    <cfRule type="cellIs" dxfId="39" priority="42" stopIfTrue="1" operator="equal">
      <formula>6</formula>
    </cfRule>
  </conditionalFormatting>
  <conditionalFormatting sqref="J15">
    <cfRule type="cellIs" dxfId="38" priority="37" stopIfTrue="1" operator="equal">
      <formula>0</formula>
    </cfRule>
    <cfRule type="cellIs" dxfId="37" priority="38" stopIfTrue="1" operator="equal">
      <formula>3</formula>
    </cfRule>
    <cfRule type="cellIs" dxfId="36" priority="39" stopIfTrue="1" operator="equal">
      <formula>6</formula>
    </cfRule>
  </conditionalFormatting>
  <conditionalFormatting sqref="J16">
    <cfRule type="cellIs" dxfId="35" priority="34" stopIfTrue="1" operator="equal">
      <formula>0</formula>
    </cfRule>
    <cfRule type="cellIs" dxfId="34" priority="35" stopIfTrue="1" operator="equal">
      <formula>1</formula>
    </cfRule>
    <cfRule type="cellIs" dxfId="33" priority="36" stopIfTrue="1" operator="equal">
      <formula>2</formula>
    </cfRule>
  </conditionalFormatting>
  <conditionalFormatting sqref="J17">
    <cfRule type="cellIs" dxfId="32" priority="31" stopIfTrue="1" operator="equal">
      <formula>0</formula>
    </cfRule>
    <cfRule type="cellIs" dxfId="31" priority="32" stopIfTrue="1" operator="equal">
      <formula>1</formula>
    </cfRule>
    <cfRule type="cellIs" dxfId="30" priority="33" stopIfTrue="1" operator="equal">
      <formula>2</formula>
    </cfRule>
  </conditionalFormatting>
  <conditionalFormatting sqref="J18">
    <cfRule type="cellIs" dxfId="29" priority="28" stopIfTrue="1" operator="equal">
      <formula>0</formula>
    </cfRule>
    <cfRule type="cellIs" dxfId="28" priority="29" stopIfTrue="1" operator="equal">
      <formula>3</formula>
    </cfRule>
    <cfRule type="cellIs" dxfId="27" priority="30" stopIfTrue="1" operator="equal">
      <formula>6</formula>
    </cfRule>
  </conditionalFormatting>
  <conditionalFormatting sqref="J19">
    <cfRule type="cellIs" dxfId="26" priority="25" stopIfTrue="1" operator="equal">
      <formula>0</formula>
    </cfRule>
    <cfRule type="cellIs" dxfId="25" priority="26" stopIfTrue="1" operator="equal">
      <formula>2</formula>
    </cfRule>
    <cfRule type="cellIs" dxfId="24" priority="27" stopIfTrue="1" operator="equal">
      <formula>4</formula>
    </cfRule>
  </conditionalFormatting>
  <conditionalFormatting sqref="J21:J22">
    <cfRule type="cellIs" dxfId="23" priority="4" stopIfTrue="1" operator="equal">
      <formula>0</formula>
    </cfRule>
    <cfRule type="cellIs" dxfId="22" priority="5" stopIfTrue="1" operator="equal">
      <formula>2</formula>
    </cfRule>
    <cfRule type="cellIs" dxfId="21" priority="6" stopIfTrue="1" operator="equal">
      <formula>4</formula>
    </cfRule>
  </conditionalFormatting>
  <conditionalFormatting sqref="J20">
    <cfRule type="cellIs" dxfId="20" priority="1" stopIfTrue="1" operator="equal">
      <formula>0</formula>
    </cfRule>
    <cfRule type="cellIs" dxfId="19" priority="2" stopIfTrue="1" operator="equal">
      <formula>3</formula>
    </cfRule>
    <cfRule type="cellIs" dxfId="18" priority="3" stopIfTrue="1" operator="equal">
      <formula>6</formula>
    </cfRule>
  </conditionalFormatting>
  <dataValidations count="9">
    <dataValidation type="list" allowBlank="1" showInputMessage="1" showErrorMessage="1" sqref="H13" xr:uid="{00000000-0002-0000-0300-000000000000}">
      <formula1>Reflexe_pro_GE</formula1>
    </dataValidation>
    <dataValidation type="list" allowBlank="1" showInputMessage="1" showErrorMessage="1" sqref="H14" xr:uid="{00000000-0002-0000-0300-000001000000}">
      <formula1>BLZ_pro_GE</formula1>
    </dataValidation>
    <dataValidation type="list" allowBlank="1" showInputMessage="1" showErrorMessage="1" sqref="H15" xr:uid="{00000000-0002-0000-0300-000002000000}">
      <formula1>Elektropikettdienst_pro_GE</formula1>
    </dataValidation>
    <dataValidation type="list" allowBlank="1" showInputMessage="1" showErrorMessage="1" sqref="H17" xr:uid="{00000000-0002-0000-0300-000003000000}">
      <formula1>Betriebskonzepte_pro_GE</formula1>
    </dataValidation>
    <dataValidation type="list" allowBlank="1" showInputMessage="1" showErrorMessage="1" sqref="H18" xr:uid="{00000000-0002-0000-0300-000004000000}">
      <formula1>Betriebselektriker_pro_GE</formula1>
    </dataValidation>
    <dataValidation type="list" allowBlank="1" showInputMessage="1" showErrorMessage="1" sqref="H19" xr:uid="{00000000-0002-0000-0300-000005000000}">
      <formula1>FABSAS_pro_GE</formula1>
    </dataValidation>
    <dataValidation type="list" allowBlank="1" showInputMessage="1" showErrorMessage="1" sqref="H20" xr:uid="{00000000-0002-0000-0300-000006000000}">
      <formula1>IT_Sicherheitskonzept</formula1>
    </dataValidation>
    <dataValidation type="list" allowBlank="1" showInputMessage="1" showErrorMessage="1" sqref="H21" xr:uid="{00000000-0002-0000-0300-000007000000}">
      <formula1>Ticketing_System</formula1>
    </dataValidation>
    <dataValidation type="list" allowBlank="1" showInputMessage="1" showErrorMessage="1" sqref="H22" xr:uid="{00000000-0002-0000-0300-000008000000}">
      <formula1>Wartung_der_BSA</formula1>
    </dataValidation>
  </dataValidations>
  <pageMargins left="0.59055118110236227" right="0.59055118110236227" top="0.59055118110236227" bottom="0.59055118110236227" header="0.19685039370078741" footer="0.19685039370078741"/>
  <pageSetup paperSize="9" scale="53" orientation="landscape" r:id="rId1"/>
  <headerFooter>
    <oddHeader>&amp;L&amp;"Arial,Fett"ASTRA 16240&amp;"Arial,Standard" | Betrieb NS - Teilprodukt BSA</oddHeader>
    <oddFooter>&amp;LAusgabe 2015 / V3.xxd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9000000}">
          <x14:formula1>
            <xm:f>Daten!$A$132:$A$135</xm:f>
          </x14:formula1>
          <xm:sqref>H16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3"/>
  <sheetViews>
    <sheetView zoomScale="80" zoomScaleNormal="80" workbookViewId="0">
      <pane ySplit="12" topLeftCell="A13" activePane="bottomLeft" state="frozen"/>
      <selection activeCell="A4" sqref="A4"/>
      <selection pane="bottomLeft" activeCell="A10" sqref="A10"/>
    </sheetView>
  </sheetViews>
  <sheetFormatPr baseColWidth="10" defaultRowHeight="12.5" x14ac:dyDescent="0.25"/>
  <cols>
    <col min="1" max="1" width="7" style="69" customWidth="1"/>
    <col min="2" max="2" width="28" style="65" customWidth="1"/>
    <col min="3" max="8" width="25.7265625" style="65" customWidth="1"/>
    <col min="9" max="9" width="26.1796875" style="65" bestFit="1" customWidth="1"/>
    <col min="10" max="10" width="11.7265625" customWidth="1"/>
    <col min="11" max="11" width="25.7265625" style="65" customWidth="1"/>
  </cols>
  <sheetData>
    <row r="1" spans="1:11" s="75" customFormat="1" ht="13.15" customHeight="1" x14ac:dyDescent="0.35">
      <c r="A1" s="88" t="s">
        <v>450</v>
      </c>
      <c r="J1" s="62"/>
    </row>
    <row r="2" spans="1:11" s="75" customFormat="1" ht="13.15" customHeight="1" x14ac:dyDescent="0.35">
      <c r="A2" s="88" t="s">
        <v>228</v>
      </c>
      <c r="J2" s="62"/>
    </row>
    <row r="3" spans="1:11" s="75" customFormat="1" ht="13.15" customHeight="1" x14ac:dyDescent="0.35">
      <c r="A3" s="88" t="s">
        <v>229</v>
      </c>
      <c r="J3" s="62"/>
    </row>
    <row r="4" spans="1:11" s="75" customFormat="1" ht="4.9000000000000004" customHeight="1" x14ac:dyDescent="0.35">
      <c r="A4" s="39"/>
      <c r="J4" s="62"/>
    </row>
    <row r="5" spans="1:11" s="75" customFormat="1" ht="13.15" customHeight="1" x14ac:dyDescent="0.35">
      <c r="A5" s="90" t="s">
        <v>230</v>
      </c>
      <c r="J5" s="62"/>
    </row>
    <row r="6" spans="1:11" s="75" customFormat="1" ht="13.15" customHeight="1" x14ac:dyDescent="0.35">
      <c r="A6" s="90" t="s">
        <v>231</v>
      </c>
      <c r="J6" s="62"/>
    </row>
    <row r="7" spans="1:11" s="75" customFormat="1" ht="13.15" customHeight="1" x14ac:dyDescent="0.35">
      <c r="A7" s="90" t="s">
        <v>451</v>
      </c>
      <c r="J7" s="62"/>
    </row>
    <row r="8" spans="1:11" s="75" customFormat="1" ht="4.9000000000000004" customHeight="1" x14ac:dyDescent="0.35">
      <c r="A8" s="39"/>
      <c r="J8" s="62"/>
    </row>
    <row r="9" spans="1:11" s="75" customFormat="1" ht="19.899999999999999" customHeight="1" x14ac:dyDescent="0.35">
      <c r="A9" s="87" t="s">
        <v>232</v>
      </c>
      <c r="J9" s="62"/>
    </row>
    <row r="10" spans="1:11" s="75" customFormat="1" ht="4.9000000000000004" customHeight="1" x14ac:dyDescent="0.35">
      <c r="A10" s="86"/>
      <c r="J10" s="62"/>
    </row>
    <row r="11" spans="1:11" s="65" customFormat="1" ht="31" customHeight="1" x14ac:dyDescent="0.25">
      <c r="A11" s="11"/>
      <c r="B11" s="12"/>
      <c r="C11" s="180" t="s">
        <v>29</v>
      </c>
      <c r="D11" s="181"/>
      <c r="E11" s="181"/>
      <c r="F11" s="181"/>
      <c r="G11" s="182"/>
      <c r="H11" s="71" t="s">
        <v>28</v>
      </c>
      <c r="I11" s="72" t="s">
        <v>400</v>
      </c>
      <c r="J11" s="71"/>
      <c r="K11" s="170"/>
    </row>
    <row r="12" spans="1:11" s="67" customFormat="1" ht="63" customHeight="1" x14ac:dyDescent="0.25">
      <c r="A12" s="9" t="s">
        <v>0</v>
      </c>
      <c r="B12" s="9" t="s">
        <v>7</v>
      </c>
      <c r="C12" s="10" t="s">
        <v>23</v>
      </c>
      <c r="D12" s="10" t="s">
        <v>24</v>
      </c>
      <c r="E12" s="10" t="s">
        <v>25</v>
      </c>
      <c r="F12" s="10" t="s">
        <v>26</v>
      </c>
      <c r="G12" s="10" t="s">
        <v>27</v>
      </c>
      <c r="H12" s="84" t="s">
        <v>226</v>
      </c>
      <c r="I12" s="63" t="s">
        <v>204</v>
      </c>
      <c r="J12" s="9" t="s">
        <v>42</v>
      </c>
      <c r="K12" s="171" t="s">
        <v>399</v>
      </c>
    </row>
    <row r="13" spans="1:11" s="78" customFormat="1" ht="15.65" customHeight="1" x14ac:dyDescent="0.25">
      <c r="A13" s="71"/>
      <c r="B13" s="71" t="s">
        <v>196</v>
      </c>
      <c r="C13" s="77"/>
      <c r="D13" s="71"/>
      <c r="E13" s="71"/>
      <c r="F13" s="71"/>
      <c r="G13" s="71"/>
      <c r="H13" s="76"/>
      <c r="I13" s="25"/>
      <c r="J13" s="77"/>
      <c r="K13" s="77"/>
    </row>
    <row r="14" spans="1:11" s="64" customFormat="1" ht="159" customHeight="1" x14ac:dyDescent="0.25">
      <c r="A14" s="154" t="s">
        <v>197</v>
      </c>
      <c r="B14" s="155" t="s">
        <v>375</v>
      </c>
      <c r="C14" s="157" t="s">
        <v>198</v>
      </c>
      <c r="D14" s="155" t="s">
        <v>376</v>
      </c>
      <c r="E14" s="155" t="s">
        <v>377</v>
      </c>
      <c r="F14" s="156" t="s">
        <v>378</v>
      </c>
      <c r="G14" s="155" t="s">
        <v>199</v>
      </c>
      <c r="H14" s="85" t="s">
        <v>52</v>
      </c>
      <c r="I14" s="41" t="s">
        <v>11</v>
      </c>
      <c r="J14" s="82" t="str">
        <f>IF(H14="Pro Gebietseinheit","?",IF(H14="= 0 Ausfälle",Daten!$G$1*Daten!$G$4,IF(H14="&gt; 0 Ausfälle",Daten!$G$1*Daten!$G$6)))</f>
        <v>?</v>
      </c>
      <c r="K14" s="173"/>
    </row>
    <row r="15" spans="1:11" s="66" customFormat="1" ht="4.9000000000000004" customHeight="1" x14ac:dyDescent="0.25">
      <c r="A15" s="53"/>
      <c r="B15" s="73"/>
      <c r="C15" s="73"/>
      <c r="D15" s="73"/>
      <c r="E15" s="73"/>
      <c r="F15" s="73"/>
      <c r="G15" s="73"/>
      <c r="H15" s="17"/>
      <c r="I15" s="74"/>
    </row>
    <row r="16" spans="1:11" s="75" customFormat="1" ht="15.65" customHeight="1" x14ac:dyDescent="0.25">
      <c r="A16" s="59" t="s">
        <v>200</v>
      </c>
      <c r="B16" s="79"/>
      <c r="C16" s="29"/>
      <c r="D16" s="80"/>
      <c r="E16" s="80"/>
      <c r="F16" s="80"/>
      <c r="G16" s="80"/>
      <c r="H16" s="31"/>
      <c r="I16" s="81"/>
      <c r="J16" s="83">
        <f>SUM(J14:J14)</f>
        <v>0</v>
      </c>
      <c r="K16" s="37"/>
    </row>
    <row r="17" spans="1:11" s="66" customFormat="1" ht="4.9000000000000004" customHeight="1" x14ac:dyDescent="0.25">
      <c r="A17" s="53"/>
      <c r="B17" s="73"/>
      <c r="C17" s="73"/>
      <c r="D17" s="73"/>
      <c r="E17" s="73"/>
      <c r="F17" s="73"/>
      <c r="G17" s="73"/>
      <c r="H17" s="17"/>
      <c r="I17" s="74"/>
    </row>
    <row r="18" spans="1:11" s="78" customFormat="1" ht="15.65" customHeight="1" x14ac:dyDescent="0.25">
      <c r="A18" s="71"/>
      <c r="B18" s="179" t="s">
        <v>81</v>
      </c>
      <c r="C18" s="77"/>
      <c r="D18" s="71"/>
      <c r="E18" s="71"/>
      <c r="F18" s="71"/>
      <c r="G18" s="71"/>
      <c r="H18" s="76"/>
      <c r="I18" s="25"/>
      <c r="J18" s="77"/>
      <c r="K18" s="77"/>
    </row>
    <row r="19" spans="1:11" s="64" customFormat="1" ht="171.75" customHeight="1" x14ac:dyDescent="0.25">
      <c r="A19" s="158" t="s">
        <v>201</v>
      </c>
      <c r="B19" s="160" t="s">
        <v>379</v>
      </c>
      <c r="C19" s="159" t="s">
        <v>380</v>
      </c>
      <c r="D19" s="160" t="s">
        <v>381</v>
      </c>
      <c r="E19" s="160" t="s">
        <v>377</v>
      </c>
      <c r="F19" s="161" t="s">
        <v>382</v>
      </c>
      <c r="G19" s="160" t="s">
        <v>202</v>
      </c>
      <c r="H19" s="85" t="s">
        <v>52</v>
      </c>
      <c r="I19" s="41" t="s">
        <v>11</v>
      </c>
      <c r="J19" s="82" t="str">
        <f>IF(H19="Pro Gebietseinheit","?",IF(H19="= 0 Ausfälle",Daten!$G$1*Daten!$G$4,IF(H19="&gt; 0 Ausfälle",Daten!$G$1*Daten!$G$6)))</f>
        <v>?</v>
      </c>
      <c r="K19" s="173"/>
    </row>
    <row r="20" spans="1:11" s="66" customFormat="1" ht="4.9000000000000004" customHeight="1" x14ac:dyDescent="0.25">
      <c r="A20" s="53"/>
      <c r="B20" s="73"/>
      <c r="C20" s="73"/>
      <c r="D20" s="73"/>
      <c r="E20" s="73"/>
      <c r="F20" s="73"/>
      <c r="G20" s="73"/>
      <c r="H20" s="17"/>
      <c r="I20" s="74"/>
    </row>
    <row r="21" spans="1:11" s="75" customFormat="1" ht="15.65" customHeight="1" x14ac:dyDescent="0.25">
      <c r="A21" s="59" t="s">
        <v>84</v>
      </c>
      <c r="B21" s="79"/>
      <c r="C21" s="29"/>
      <c r="D21" s="80"/>
      <c r="E21" s="80"/>
      <c r="F21" s="80"/>
      <c r="G21" s="80"/>
      <c r="H21" s="31"/>
      <c r="I21" s="81"/>
      <c r="J21" s="83">
        <f>SUM(J19:J19)</f>
        <v>0</v>
      </c>
      <c r="K21" s="37"/>
    </row>
    <row r="22" spans="1:11" s="66" customFormat="1" ht="15.65" customHeight="1" x14ac:dyDescent="0.25">
      <c r="A22" s="70"/>
    </row>
    <row r="23" spans="1:11" s="75" customFormat="1" ht="15.65" customHeight="1" x14ac:dyDescent="0.25">
      <c r="A23" s="59" t="s">
        <v>203</v>
      </c>
      <c r="B23" s="79"/>
      <c r="C23" s="29"/>
      <c r="D23" s="80"/>
      <c r="E23" s="80"/>
      <c r="F23" s="80"/>
      <c r="G23" s="80"/>
      <c r="H23" s="31"/>
      <c r="I23" s="81"/>
      <c r="J23" s="83">
        <f>J16+J21</f>
        <v>0</v>
      </c>
      <c r="K23" s="37"/>
    </row>
  </sheetData>
  <sheetProtection sheet="1" objects="1" scenarios="1"/>
  <protectedRanges>
    <protectedRange sqref="A5:A6" name="Bereich1"/>
  </protectedRanges>
  <mergeCells count="1">
    <mergeCell ref="C11:G11"/>
  </mergeCells>
  <conditionalFormatting sqref="J14">
    <cfRule type="cellIs" dxfId="17" priority="7" stopIfTrue="1" operator="equal">
      <formula>0</formula>
    </cfRule>
    <cfRule type="cellIs" dxfId="16" priority="8" stopIfTrue="1" operator="equal">
      <formula>3</formula>
    </cfRule>
    <cfRule type="cellIs" dxfId="15" priority="9" stopIfTrue="1" operator="equal">
      <formula>6</formula>
    </cfRule>
  </conditionalFormatting>
  <conditionalFormatting sqref="J19">
    <cfRule type="cellIs" dxfId="14" priority="1" stopIfTrue="1" operator="equal">
      <formula>0</formula>
    </cfRule>
    <cfRule type="cellIs" dxfId="13" priority="2" stopIfTrue="1" operator="equal">
      <formula>3</formula>
    </cfRule>
    <cfRule type="cellIs" dxfId="12" priority="3" stopIfTrue="1" operator="equal">
      <formula>6</formula>
    </cfRule>
  </conditionalFormatting>
  <dataValidations count="1">
    <dataValidation type="list" allowBlank="1" showInputMessage="1" showErrorMessage="1" sqref="H14 H19" xr:uid="{00000000-0002-0000-0400-000000000000}">
      <formula1 xml:space="preserve"> Ausfälle_pro_GE</formula1>
    </dataValidation>
  </dataValidations>
  <pageMargins left="0.59055118110236227" right="0.59055118110236227" top="0.59055118110236227" bottom="0.59055118110236227" header="0.19685039370078741" footer="0.19685039370078741"/>
  <pageSetup paperSize="9" scale="53" orientation="landscape" r:id="rId1"/>
  <headerFooter>
    <oddHeader>&amp;L&amp;"Arial,Fett"ASTRA 16250&amp;"Arial,Standard" | Betrieb NS - Teilprodukt Technischer Dienst</oddHeader>
    <oddFooter>&amp;LAusgabe 2015 / V3.xxd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9"/>
  <sheetViews>
    <sheetView zoomScale="80" zoomScaleNormal="80" workbookViewId="0">
      <pane ySplit="12" topLeftCell="A13" activePane="bottomLeft" state="frozen"/>
      <selection activeCell="A4" sqref="A4"/>
      <selection pane="bottomLeft" activeCell="A10" sqref="A10"/>
    </sheetView>
  </sheetViews>
  <sheetFormatPr baseColWidth="10" defaultRowHeight="12.5" x14ac:dyDescent="0.25"/>
  <cols>
    <col min="1" max="1" width="7" style="69" customWidth="1"/>
    <col min="2" max="2" width="28" style="65" customWidth="1"/>
    <col min="3" max="8" width="25.7265625" style="65" customWidth="1"/>
    <col min="9" max="9" width="26.1796875" style="65" bestFit="1" customWidth="1"/>
    <col min="10" max="10" width="11.7265625" style="64" customWidth="1"/>
    <col min="11" max="11" width="25.7265625" style="65" customWidth="1"/>
  </cols>
  <sheetData>
    <row r="1" spans="1:11" s="75" customFormat="1" ht="13.15" customHeight="1" x14ac:dyDescent="0.35">
      <c r="A1" s="88" t="s">
        <v>450</v>
      </c>
      <c r="J1" s="62"/>
    </row>
    <row r="2" spans="1:11" s="75" customFormat="1" ht="13.15" customHeight="1" x14ac:dyDescent="0.35">
      <c r="A2" s="88" t="s">
        <v>228</v>
      </c>
      <c r="J2" s="62"/>
    </row>
    <row r="3" spans="1:11" s="75" customFormat="1" ht="13.15" customHeight="1" x14ac:dyDescent="0.35">
      <c r="A3" s="88" t="s">
        <v>229</v>
      </c>
      <c r="J3" s="62"/>
    </row>
    <row r="4" spans="1:11" s="75" customFormat="1" ht="4.9000000000000004" customHeight="1" x14ac:dyDescent="0.35">
      <c r="A4" s="39"/>
      <c r="J4" s="62"/>
    </row>
    <row r="5" spans="1:11" s="75" customFormat="1" ht="13.15" customHeight="1" x14ac:dyDescent="0.35">
      <c r="A5" s="90" t="s">
        <v>230</v>
      </c>
      <c r="J5" s="62"/>
    </row>
    <row r="6" spans="1:11" s="75" customFormat="1" ht="13.15" customHeight="1" x14ac:dyDescent="0.35">
      <c r="A6" s="90" t="s">
        <v>231</v>
      </c>
      <c r="J6" s="62"/>
    </row>
    <row r="7" spans="1:11" s="75" customFormat="1" ht="13.15" customHeight="1" x14ac:dyDescent="0.35">
      <c r="A7" s="90" t="s">
        <v>451</v>
      </c>
      <c r="J7" s="62"/>
    </row>
    <row r="8" spans="1:11" s="75" customFormat="1" ht="4.9000000000000004" customHeight="1" x14ac:dyDescent="0.35">
      <c r="A8" s="39"/>
      <c r="J8" s="62"/>
    </row>
    <row r="9" spans="1:11" s="75" customFormat="1" ht="19.899999999999999" customHeight="1" x14ac:dyDescent="0.35">
      <c r="A9" s="87" t="s">
        <v>232</v>
      </c>
      <c r="J9" s="62"/>
    </row>
    <row r="10" spans="1:11" s="75" customFormat="1" ht="4.9000000000000004" customHeight="1" x14ac:dyDescent="0.35">
      <c r="A10" s="86"/>
      <c r="J10" s="62"/>
    </row>
    <row r="11" spans="1:11" s="65" customFormat="1" ht="31" customHeight="1" x14ac:dyDescent="0.25">
      <c r="A11" s="11"/>
      <c r="B11" s="12"/>
      <c r="C11" s="180" t="s">
        <v>29</v>
      </c>
      <c r="D11" s="181"/>
      <c r="E11" s="181"/>
      <c r="F11" s="181"/>
      <c r="G11" s="182"/>
      <c r="H11" s="71" t="s">
        <v>28</v>
      </c>
      <c r="I11" s="72" t="s">
        <v>400</v>
      </c>
      <c r="J11" s="71"/>
      <c r="K11" s="170"/>
    </row>
    <row r="12" spans="1:11" s="67" customFormat="1" ht="63" customHeight="1" x14ac:dyDescent="0.25">
      <c r="A12" s="9" t="s">
        <v>0</v>
      </c>
      <c r="B12" s="9" t="s">
        <v>7</v>
      </c>
      <c r="C12" s="10" t="s">
        <v>23</v>
      </c>
      <c r="D12" s="10" t="s">
        <v>24</v>
      </c>
      <c r="E12" s="10" t="s">
        <v>25</v>
      </c>
      <c r="F12" s="10" t="s">
        <v>26</v>
      </c>
      <c r="G12" s="10" t="s">
        <v>27</v>
      </c>
      <c r="H12" s="84" t="s">
        <v>227</v>
      </c>
      <c r="I12" s="63" t="s">
        <v>46</v>
      </c>
      <c r="J12" s="9" t="s">
        <v>42</v>
      </c>
      <c r="K12" s="171" t="s">
        <v>399</v>
      </c>
    </row>
    <row r="13" spans="1:11" s="78" customFormat="1" ht="15.65" customHeight="1" x14ac:dyDescent="0.25">
      <c r="A13" s="71"/>
      <c r="B13" s="71" t="s">
        <v>207</v>
      </c>
      <c r="C13" s="77"/>
      <c r="D13" s="71"/>
      <c r="E13" s="71"/>
      <c r="F13" s="71"/>
      <c r="G13" s="71"/>
      <c r="H13" s="76"/>
      <c r="I13" s="25"/>
      <c r="J13" s="77"/>
      <c r="K13" s="77"/>
    </row>
    <row r="14" spans="1:11" s="64" customFormat="1" ht="177" customHeight="1" x14ac:dyDescent="0.25">
      <c r="A14" s="162" t="s">
        <v>208</v>
      </c>
      <c r="B14" s="163" t="s">
        <v>383</v>
      </c>
      <c r="C14" s="163" t="s">
        <v>6</v>
      </c>
      <c r="D14" s="163" t="s">
        <v>384</v>
      </c>
      <c r="E14" s="163" t="s">
        <v>385</v>
      </c>
      <c r="F14" s="163" t="s">
        <v>386</v>
      </c>
      <c r="G14" s="163" t="s">
        <v>57</v>
      </c>
      <c r="H14" s="85" t="s">
        <v>52</v>
      </c>
      <c r="I14" s="41" t="s">
        <v>4</v>
      </c>
      <c r="J14" s="82" t="str">
        <f>IF(H14="Pro Gebietseinheit","?",IF(H14="= 0 Überschreitungen",Daten!$G$2*Daten!$G$4,IF(H14="= 1 - 3 Überschreitungen",Daten!$G$2*Daten!$G$5,IF(H14="&gt; 3 Überschreitungen",Daten!$G$2*Daten!$G$6))))</f>
        <v>?</v>
      </c>
      <c r="K14" s="173"/>
    </row>
    <row r="15" spans="1:11" s="64" customFormat="1" ht="134.25" customHeight="1" x14ac:dyDescent="0.25">
      <c r="A15" s="164" t="s">
        <v>209</v>
      </c>
      <c r="B15" s="165" t="s">
        <v>387</v>
      </c>
      <c r="C15" s="165" t="s">
        <v>388</v>
      </c>
      <c r="D15" s="165" t="s">
        <v>389</v>
      </c>
      <c r="E15" s="165" t="s">
        <v>390</v>
      </c>
      <c r="F15" s="165" t="s">
        <v>391</v>
      </c>
      <c r="G15" s="165" t="s">
        <v>392</v>
      </c>
      <c r="H15" s="85" t="s">
        <v>52</v>
      </c>
      <c r="I15" s="41" t="s">
        <v>4</v>
      </c>
      <c r="J15" s="82" t="str">
        <f>IF(H15="Pro Gebietseinheit","?",IF(H15="= 0 Ereignisse",Daten!$G$2*Daten!$G$4,IF(H15="= 1 - 3 Ereignisse",Daten!$G$2*Daten!$G$5,IF(H15="&gt; 3 Ereignisse",Daten!$G$2*Daten!$G$6))))</f>
        <v>?</v>
      </c>
      <c r="K15" s="173"/>
    </row>
    <row r="16" spans="1:11" s="66" customFormat="1" ht="4.9000000000000004" customHeight="1" x14ac:dyDescent="0.25">
      <c r="A16" s="53"/>
      <c r="B16" s="73"/>
      <c r="C16" s="73"/>
      <c r="D16" s="73"/>
      <c r="E16" s="73"/>
      <c r="F16" s="73"/>
      <c r="G16" s="73"/>
      <c r="H16" s="17"/>
      <c r="I16" s="74"/>
    </row>
    <row r="17" spans="1:11" s="75" customFormat="1" ht="15.65" customHeight="1" x14ac:dyDescent="0.25">
      <c r="A17" s="59" t="s">
        <v>210</v>
      </c>
      <c r="B17" s="79"/>
      <c r="C17" s="29"/>
      <c r="D17" s="80"/>
      <c r="E17" s="80"/>
      <c r="F17" s="80"/>
      <c r="G17" s="80"/>
      <c r="H17" s="31"/>
      <c r="I17" s="81"/>
      <c r="J17" s="83">
        <f>SUM(J14:J15)</f>
        <v>0</v>
      </c>
      <c r="K17" s="37"/>
    </row>
    <row r="18" spans="1:11" s="66" customFormat="1" ht="15.65" customHeight="1" x14ac:dyDescent="0.25">
      <c r="A18" s="70"/>
    </row>
    <row r="19" spans="1:11" s="75" customFormat="1" ht="15.65" customHeight="1" x14ac:dyDescent="0.25">
      <c r="A19" s="59" t="s">
        <v>211</v>
      </c>
      <c r="B19" s="79"/>
      <c r="C19" s="29"/>
      <c r="D19" s="80"/>
      <c r="E19" s="80"/>
      <c r="F19" s="80"/>
      <c r="G19" s="80"/>
      <c r="H19" s="31"/>
      <c r="I19" s="81"/>
      <c r="J19" s="83">
        <f>J17</f>
        <v>0</v>
      </c>
      <c r="K19" s="37"/>
    </row>
  </sheetData>
  <sheetProtection sheet="1" objects="1" scenarios="1"/>
  <protectedRanges>
    <protectedRange sqref="A5:A6" name="Bereich1"/>
  </protectedRanges>
  <mergeCells count="1">
    <mergeCell ref="C11:G11"/>
  </mergeCells>
  <conditionalFormatting sqref="J14">
    <cfRule type="cellIs" dxfId="11" priority="4" stopIfTrue="1" operator="equal">
      <formula>0</formula>
    </cfRule>
    <cfRule type="cellIs" dxfId="10" priority="5" stopIfTrue="1" operator="equal">
      <formula>2</formula>
    </cfRule>
    <cfRule type="cellIs" dxfId="9" priority="6" stopIfTrue="1" operator="equal">
      <formula>4</formula>
    </cfRule>
  </conditionalFormatting>
  <conditionalFormatting sqref="J15">
    <cfRule type="cellIs" dxfId="8" priority="1" stopIfTrue="1" operator="equal">
      <formula>0</formula>
    </cfRule>
    <cfRule type="cellIs" dxfId="7" priority="2" stopIfTrue="1" operator="equal">
      <formula>2</formula>
    </cfRule>
    <cfRule type="cellIs" dxfId="6" priority="3" stopIfTrue="1" operator="equal">
      <formula>4</formula>
    </cfRule>
  </conditionalFormatting>
  <dataValidations disablePrompts="1" count="2">
    <dataValidation type="list" allowBlank="1" showInputMessage="1" showErrorMessage="1" sqref="H14" xr:uid="{00000000-0002-0000-0500-000000000000}">
      <formula1>Überschreitungen_pro_GE_1</formula1>
    </dataValidation>
    <dataValidation type="list" allowBlank="1" showInputMessage="1" showErrorMessage="1" sqref="H15" xr:uid="{00000000-0002-0000-0500-000001000000}">
      <formula1>Ereignisse_pro_GE</formula1>
    </dataValidation>
  </dataValidations>
  <pageMargins left="0.59055118110236227" right="0.59055118110236227" top="0.59055118110236227" bottom="0.59055118110236227" header="0.19685039370078741" footer="0.19685039370078741"/>
  <pageSetup paperSize="9" scale="53" orientation="landscape" r:id="rId1"/>
  <headerFooter>
    <oddHeader>&amp;L&amp;"Arial,Fett"ASTRA 16260&amp;"Arial,Standard" | Betrieb NS - Teilprodukt Unfalldienst</oddHeader>
    <oddFooter>&amp;LAusgabe 2015 / V3.xxd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FA19"/>
  <sheetViews>
    <sheetView zoomScale="80" zoomScaleNormal="80" workbookViewId="0">
      <pane ySplit="12" topLeftCell="A13" activePane="bottomLeft" state="frozen"/>
      <selection activeCell="A4" sqref="A4"/>
      <selection pane="bottomLeft" activeCell="A10" sqref="A10"/>
    </sheetView>
  </sheetViews>
  <sheetFormatPr baseColWidth="10" defaultRowHeight="12.5" x14ac:dyDescent="0.25"/>
  <cols>
    <col min="1" max="1" width="7" style="69" customWidth="1"/>
    <col min="2" max="2" width="28" style="65" customWidth="1"/>
    <col min="3" max="8" width="25.7265625" style="65" customWidth="1"/>
    <col min="9" max="9" width="26.1796875" style="65" bestFit="1" customWidth="1"/>
    <col min="10" max="10" width="11.7265625" style="64" customWidth="1"/>
    <col min="11" max="11" width="25.7265625" customWidth="1"/>
  </cols>
  <sheetData>
    <row r="1" spans="1:1021 1030:2041 2050:3071 3080:4091 4100:6141 6150:7161 7170:8191 8200:9211 9220:11261 11270:12281 12290:13311 13320:14331 14340:16381" s="75" customFormat="1" ht="13.15" customHeight="1" x14ac:dyDescent="0.35">
      <c r="A1" s="88" t="s">
        <v>450</v>
      </c>
      <c r="J1" s="62"/>
      <c r="K1" s="39"/>
      <c r="T1" s="62"/>
      <c r="U1" s="39"/>
      <c r="AD1" s="62"/>
      <c r="AE1" s="39"/>
      <c r="AN1" s="62"/>
      <c r="AO1" s="39"/>
      <c r="AX1" s="62"/>
      <c r="AY1" s="39"/>
      <c r="BH1" s="62"/>
      <c r="BI1" s="39"/>
      <c r="BR1" s="62"/>
      <c r="BS1" s="39"/>
      <c r="CB1" s="62"/>
      <c r="CC1" s="39"/>
      <c r="CL1" s="62"/>
      <c r="CM1" s="39"/>
      <c r="CV1" s="62"/>
      <c r="CW1" s="39"/>
      <c r="DF1" s="62"/>
      <c r="DG1" s="39"/>
      <c r="DP1" s="62"/>
      <c r="DQ1" s="39"/>
      <c r="DZ1" s="62"/>
      <c r="EA1" s="39"/>
      <c r="EJ1" s="62"/>
      <c r="EK1" s="39"/>
      <c r="ET1" s="62"/>
      <c r="EU1" s="39"/>
      <c r="FD1" s="62"/>
      <c r="FE1" s="39"/>
      <c r="FN1" s="62"/>
      <c r="FO1" s="39"/>
      <c r="FX1" s="62"/>
      <c r="FY1" s="39"/>
      <c r="GH1" s="62"/>
      <c r="GI1" s="39"/>
      <c r="GR1" s="62"/>
      <c r="GS1" s="39"/>
      <c r="HB1" s="62"/>
      <c r="HC1" s="39"/>
      <c r="HL1" s="62"/>
      <c r="HM1" s="39"/>
      <c r="HV1" s="62"/>
      <c r="HW1" s="39"/>
      <c r="IF1" s="62"/>
      <c r="IG1" s="39"/>
      <c r="IP1" s="62"/>
      <c r="IQ1" s="39"/>
      <c r="IZ1" s="62"/>
      <c r="JA1" s="39"/>
      <c r="JJ1" s="62"/>
      <c r="JK1" s="39"/>
      <c r="JT1" s="62"/>
      <c r="JU1" s="39"/>
      <c r="KD1" s="62"/>
      <c r="KE1" s="39"/>
      <c r="KN1" s="62"/>
      <c r="KO1" s="39"/>
      <c r="KX1" s="62"/>
      <c r="KY1" s="39"/>
      <c r="LH1" s="62"/>
      <c r="LI1" s="39"/>
      <c r="LR1" s="62"/>
      <c r="LS1" s="39"/>
      <c r="MB1" s="62"/>
      <c r="MC1" s="39"/>
      <c r="ML1" s="62"/>
      <c r="MM1" s="39"/>
      <c r="MV1" s="62"/>
      <c r="MW1" s="39"/>
      <c r="NF1" s="62"/>
      <c r="NG1" s="39"/>
      <c r="NP1" s="62"/>
      <c r="NQ1" s="39"/>
      <c r="NZ1" s="62"/>
      <c r="OA1" s="39"/>
      <c r="OJ1" s="62"/>
      <c r="OK1" s="39"/>
      <c r="OT1" s="62"/>
      <c r="OU1" s="39"/>
      <c r="PD1" s="62"/>
      <c r="PE1" s="39"/>
      <c r="PN1" s="62"/>
      <c r="PO1" s="39"/>
      <c r="PX1" s="62"/>
      <c r="PY1" s="39"/>
      <c r="QH1" s="62"/>
      <c r="QI1" s="39"/>
      <c r="QR1" s="62"/>
      <c r="QS1" s="39"/>
      <c r="RB1" s="62"/>
      <c r="RC1" s="39"/>
      <c r="RL1" s="62"/>
      <c r="RM1" s="39"/>
      <c r="RV1" s="62"/>
      <c r="RW1" s="39"/>
      <c r="SF1" s="62"/>
      <c r="SG1" s="39"/>
      <c r="SP1" s="62"/>
      <c r="SQ1" s="39"/>
      <c r="SZ1" s="62"/>
      <c r="TA1" s="39"/>
      <c r="TJ1" s="62"/>
      <c r="TK1" s="39"/>
      <c r="TT1" s="62"/>
      <c r="TU1" s="39"/>
      <c r="UD1" s="62"/>
      <c r="UE1" s="39"/>
      <c r="UN1" s="62"/>
      <c r="UO1" s="39"/>
      <c r="UX1" s="62"/>
      <c r="UY1" s="39"/>
      <c r="VH1" s="62"/>
      <c r="VI1" s="39"/>
      <c r="VR1" s="62"/>
      <c r="VS1" s="39"/>
      <c r="WB1" s="62"/>
      <c r="WC1" s="39"/>
      <c r="WL1" s="62"/>
      <c r="WM1" s="39"/>
      <c r="WV1" s="62"/>
      <c r="WW1" s="39"/>
      <c r="XF1" s="62"/>
      <c r="XG1" s="39"/>
      <c r="XP1" s="62"/>
      <c r="XQ1" s="39"/>
      <c r="XZ1" s="62"/>
      <c r="YA1" s="39"/>
      <c r="YJ1" s="62"/>
      <c r="YK1" s="39"/>
      <c r="YT1" s="62"/>
      <c r="YU1" s="39"/>
      <c r="ZD1" s="62"/>
      <c r="ZE1" s="39"/>
      <c r="ZN1" s="62"/>
      <c r="ZO1" s="39"/>
      <c r="ZX1" s="62"/>
      <c r="ZY1" s="39"/>
      <c r="AAH1" s="62"/>
      <c r="AAI1" s="39"/>
      <c r="AAR1" s="62"/>
      <c r="AAS1" s="39"/>
      <c r="ABB1" s="62"/>
      <c r="ABC1" s="39"/>
      <c r="ABL1" s="62"/>
      <c r="ABM1" s="39"/>
      <c r="ABV1" s="62"/>
      <c r="ABW1" s="39"/>
      <c r="ACF1" s="62"/>
      <c r="ACG1" s="39"/>
      <c r="ACP1" s="62"/>
      <c r="ACQ1" s="39"/>
      <c r="ACZ1" s="62"/>
      <c r="ADA1" s="39"/>
      <c r="ADJ1" s="62"/>
      <c r="ADK1" s="39"/>
      <c r="ADT1" s="62"/>
      <c r="ADU1" s="39"/>
      <c r="AED1" s="62"/>
      <c r="AEE1" s="39"/>
      <c r="AEN1" s="62"/>
      <c r="AEO1" s="39"/>
      <c r="AEX1" s="62"/>
      <c r="AEY1" s="39"/>
      <c r="AFH1" s="62"/>
      <c r="AFI1" s="39"/>
      <c r="AFR1" s="62"/>
      <c r="AFS1" s="39"/>
      <c r="AGB1" s="62"/>
      <c r="AGC1" s="39"/>
      <c r="AGL1" s="62"/>
      <c r="AGM1" s="39"/>
      <c r="AGV1" s="62"/>
      <c r="AGW1" s="39"/>
      <c r="AHF1" s="62"/>
      <c r="AHG1" s="39"/>
      <c r="AHP1" s="62"/>
      <c r="AHQ1" s="39"/>
      <c r="AHZ1" s="62"/>
      <c r="AIA1" s="39"/>
      <c r="AIJ1" s="62"/>
      <c r="AIK1" s="39"/>
      <c r="AIT1" s="62"/>
      <c r="AIU1" s="39"/>
      <c r="AJD1" s="62"/>
      <c r="AJE1" s="39"/>
      <c r="AJN1" s="62"/>
      <c r="AJO1" s="39"/>
      <c r="AJX1" s="62"/>
      <c r="AJY1" s="39"/>
      <c r="AKH1" s="62"/>
      <c r="AKI1" s="39"/>
      <c r="AKR1" s="62"/>
      <c r="AKS1" s="39"/>
      <c r="ALB1" s="62"/>
      <c r="ALC1" s="39"/>
      <c r="ALL1" s="62"/>
      <c r="ALM1" s="39"/>
      <c r="ALV1" s="62"/>
      <c r="ALW1" s="39"/>
      <c r="AMF1" s="62"/>
      <c r="AMG1" s="39"/>
      <c r="AMP1" s="62"/>
      <c r="AMQ1" s="39"/>
      <c r="AMZ1" s="62"/>
      <c r="ANA1" s="39"/>
      <c r="ANJ1" s="62"/>
      <c r="ANK1" s="39"/>
      <c r="ANT1" s="62"/>
      <c r="ANU1" s="39"/>
      <c r="AOD1" s="62"/>
      <c r="AOE1" s="39"/>
      <c r="AON1" s="62"/>
      <c r="AOO1" s="39"/>
      <c r="AOX1" s="62"/>
      <c r="AOY1" s="39"/>
      <c r="APH1" s="62"/>
      <c r="API1" s="39"/>
      <c r="APR1" s="62"/>
      <c r="APS1" s="39"/>
      <c r="AQB1" s="62"/>
      <c r="AQC1" s="39"/>
      <c r="AQL1" s="62"/>
      <c r="AQM1" s="39"/>
      <c r="AQV1" s="62"/>
      <c r="AQW1" s="39"/>
      <c r="ARF1" s="62"/>
      <c r="ARG1" s="39"/>
      <c r="ARP1" s="62"/>
      <c r="ARQ1" s="39"/>
      <c r="ARZ1" s="62"/>
      <c r="ASA1" s="39"/>
      <c r="ASJ1" s="62"/>
      <c r="ASK1" s="39"/>
      <c r="AST1" s="62"/>
      <c r="ASU1" s="39"/>
      <c r="ATD1" s="62"/>
      <c r="ATE1" s="39"/>
      <c r="ATN1" s="62"/>
      <c r="ATO1" s="39"/>
      <c r="ATX1" s="62"/>
      <c r="ATY1" s="39"/>
      <c r="AUH1" s="62"/>
      <c r="AUI1" s="39"/>
      <c r="AUR1" s="62"/>
      <c r="AUS1" s="39"/>
      <c r="AVB1" s="62"/>
      <c r="AVC1" s="39"/>
      <c r="AVL1" s="62"/>
      <c r="AVM1" s="39"/>
      <c r="AVV1" s="62"/>
      <c r="AVW1" s="39"/>
      <c r="AWF1" s="62"/>
      <c r="AWG1" s="39"/>
      <c r="AWP1" s="62"/>
      <c r="AWQ1" s="39"/>
      <c r="AWZ1" s="62"/>
      <c r="AXA1" s="39"/>
      <c r="AXJ1" s="62"/>
      <c r="AXK1" s="39"/>
      <c r="AXT1" s="62"/>
      <c r="AXU1" s="39"/>
      <c r="AYD1" s="62"/>
      <c r="AYE1" s="39"/>
      <c r="AYN1" s="62"/>
      <c r="AYO1" s="39"/>
      <c r="AYX1" s="62"/>
      <c r="AYY1" s="39"/>
      <c r="AZH1" s="62"/>
      <c r="AZI1" s="39"/>
      <c r="AZR1" s="62"/>
      <c r="AZS1" s="39"/>
      <c r="BAB1" s="62"/>
      <c r="BAC1" s="39"/>
      <c r="BAL1" s="62"/>
      <c r="BAM1" s="39"/>
      <c r="BAV1" s="62"/>
      <c r="BAW1" s="39"/>
      <c r="BBF1" s="62"/>
      <c r="BBG1" s="39"/>
      <c r="BBP1" s="62"/>
      <c r="BBQ1" s="39"/>
      <c r="BBZ1" s="62"/>
      <c r="BCA1" s="39"/>
      <c r="BCJ1" s="62"/>
      <c r="BCK1" s="39"/>
      <c r="BCT1" s="62"/>
      <c r="BCU1" s="39"/>
      <c r="BDD1" s="62"/>
      <c r="BDE1" s="39"/>
      <c r="BDN1" s="62"/>
      <c r="BDO1" s="39"/>
      <c r="BDX1" s="62"/>
      <c r="BDY1" s="39"/>
      <c r="BEH1" s="62"/>
      <c r="BEI1" s="39"/>
      <c r="BER1" s="62"/>
      <c r="BES1" s="39"/>
      <c r="BFB1" s="62"/>
      <c r="BFC1" s="39"/>
      <c r="BFL1" s="62"/>
      <c r="BFM1" s="39"/>
      <c r="BFV1" s="62"/>
      <c r="BFW1" s="39"/>
      <c r="BGF1" s="62"/>
      <c r="BGG1" s="39"/>
      <c r="BGP1" s="62"/>
      <c r="BGQ1" s="39"/>
      <c r="BGZ1" s="62"/>
      <c r="BHA1" s="39"/>
      <c r="BHJ1" s="62"/>
      <c r="BHK1" s="39"/>
      <c r="BHT1" s="62"/>
      <c r="BHU1" s="39"/>
      <c r="BID1" s="62"/>
      <c r="BIE1" s="39"/>
      <c r="BIN1" s="62"/>
      <c r="BIO1" s="39"/>
      <c r="BIX1" s="62"/>
      <c r="BIY1" s="39"/>
      <c r="BJH1" s="62"/>
      <c r="BJI1" s="39"/>
      <c r="BJR1" s="62"/>
      <c r="BJS1" s="39"/>
      <c r="BKB1" s="62"/>
      <c r="BKC1" s="39"/>
      <c r="BKL1" s="62"/>
      <c r="BKM1" s="39"/>
      <c r="BKV1" s="62"/>
      <c r="BKW1" s="39"/>
      <c r="BLF1" s="62"/>
      <c r="BLG1" s="39"/>
      <c r="BLP1" s="62"/>
      <c r="BLQ1" s="39"/>
      <c r="BLZ1" s="62"/>
      <c r="BMA1" s="39"/>
      <c r="BMJ1" s="62"/>
      <c r="BMK1" s="39"/>
      <c r="BMT1" s="62"/>
      <c r="BMU1" s="39"/>
      <c r="BND1" s="62"/>
      <c r="BNE1" s="39"/>
      <c r="BNN1" s="62"/>
      <c r="BNO1" s="39"/>
      <c r="BNX1" s="62"/>
      <c r="BNY1" s="39"/>
      <c r="BOH1" s="62"/>
      <c r="BOI1" s="39"/>
      <c r="BOR1" s="62"/>
      <c r="BOS1" s="39"/>
      <c r="BPB1" s="62"/>
      <c r="BPC1" s="39"/>
      <c r="BPL1" s="62"/>
      <c r="BPM1" s="39"/>
      <c r="BPV1" s="62"/>
      <c r="BPW1" s="39"/>
      <c r="BQF1" s="62"/>
      <c r="BQG1" s="39"/>
      <c r="BQP1" s="62"/>
      <c r="BQQ1" s="39"/>
      <c r="BQZ1" s="62"/>
      <c r="BRA1" s="39"/>
      <c r="BRJ1" s="62"/>
      <c r="BRK1" s="39"/>
      <c r="BRT1" s="62"/>
      <c r="BRU1" s="39"/>
      <c r="BSD1" s="62"/>
      <c r="BSE1" s="39"/>
      <c r="BSN1" s="62"/>
      <c r="BSO1" s="39"/>
      <c r="BSX1" s="62"/>
      <c r="BSY1" s="39"/>
      <c r="BTH1" s="62"/>
      <c r="BTI1" s="39"/>
      <c r="BTR1" s="62"/>
      <c r="BTS1" s="39"/>
      <c r="BUB1" s="62"/>
      <c r="BUC1" s="39"/>
      <c r="BUL1" s="62"/>
      <c r="BUM1" s="39"/>
      <c r="BUV1" s="62"/>
      <c r="BUW1" s="39"/>
      <c r="BVF1" s="62"/>
      <c r="BVG1" s="39"/>
      <c r="BVP1" s="62"/>
      <c r="BVQ1" s="39"/>
      <c r="BVZ1" s="62"/>
      <c r="BWA1" s="39"/>
      <c r="BWJ1" s="62"/>
      <c r="BWK1" s="39"/>
      <c r="BWT1" s="62"/>
      <c r="BWU1" s="39"/>
      <c r="BXD1" s="62"/>
      <c r="BXE1" s="39"/>
      <c r="BXN1" s="62"/>
      <c r="BXO1" s="39"/>
      <c r="BXX1" s="62"/>
      <c r="BXY1" s="39"/>
      <c r="BYH1" s="62"/>
      <c r="BYI1" s="39"/>
      <c r="BYR1" s="62"/>
      <c r="BYS1" s="39"/>
      <c r="BZB1" s="62"/>
      <c r="BZC1" s="39"/>
      <c r="BZL1" s="62"/>
      <c r="BZM1" s="39"/>
      <c r="BZV1" s="62"/>
      <c r="BZW1" s="39"/>
      <c r="CAF1" s="62"/>
      <c r="CAG1" s="39"/>
      <c r="CAP1" s="62"/>
      <c r="CAQ1" s="39"/>
      <c r="CAZ1" s="62"/>
      <c r="CBA1" s="39"/>
      <c r="CBJ1" s="62"/>
      <c r="CBK1" s="39"/>
      <c r="CBT1" s="62"/>
      <c r="CBU1" s="39"/>
      <c r="CCD1" s="62"/>
      <c r="CCE1" s="39"/>
      <c r="CCN1" s="62"/>
      <c r="CCO1" s="39"/>
      <c r="CCX1" s="62"/>
      <c r="CCY1" s="39"/>
      <c r="CDH1" s="62"/>
      <c r="CDI1" s="39"/>
      <c r="CDR1" s="62"/>
      <c r="CDS1" s="39"/>
      <c r="CEB1" s="62"/>
      <c r="CEC1" s="39"/>
      <c r="CEL1" s="62"/>
      <c r="CEM1" s="39"/>
      <c r="CEV1" s="62"/>
      <c r="CEW1" s="39"/>
      <c r="CFF1" s="62"/>
      <c r="CFG1" s="39"/>
      <c r="CFP1" s="62"/>
      <c r="CFQ1" s="39"/>
      <c r="CFZ1" s="62"/>
      <c r="CGA1" s="39"/>
      <c r="CGJ1" s="62"/>
      <c r="CGK1" s="39"/>
      <c r="CGT1" s="62"/>
      <c r="CGU1" s="39"/>
      <c r="CHD1" s="62"/>
      <c r="CHE1" s="39"/>
      <c r="CHN1" s="62"/>
      <c r="CHO1" s="39"/>
      <c r="CHX1" s="62"/>
      <c r="CHY1" s="39"/>
      <c r="CIH1" s="62"/>
      <c r="CII1" s="39"/>
      <c r="CIR1" s="62"/>
      <c r="CIS1" s="39"/>
      <c r="CJB1" s="62"/>
      <c r="CJC1" s="39"/>
      <c r="CJL1" s="62"/>
      <c r="CJM1" s="39"/>
      <c r="CJV1" s="62"/>
      <c r="CJW1" s="39"/>
      <c r="CKF1" s="62"/>
      <c r="CKG1" s="39"/>
      <c r="CKP1" s="62"/>
      <c r="CKQ1" s="39"/>
      <c r="CKZ1" s="62"/>
      <c r="CLA1" s="39"/>
      <c r="CLJ1" s="62"/>
      <c r="CLK1" s="39"/>
      <c r="CLT1" s="62"/>
      <c r="CLU1" s="39"/>
      <c r="CMD1" s="62"/>
      <c r="CME1" s="39"/>
      <c r="CMN1" s="62"/>
      <c r="CMO1" s="39"/>
      <c r="CMX1" s="62"/>
      <c r="CMY1" s="39"/>
      <c r="CNH1" s="62"/>
      <c r="CNI1" s="39"/>
      <c r="CNR1" s="62"/>
      <c r="CNS1" s="39"/>
      <c r="COB1" s="62"/>
      <c r="COC1" s="39"/>
      <c r="COL1" s="62"/>
      <c r="COM1" s="39"/>
      <c r="COV1" s="62"/>
      <c r="COW1" s="39"/>
      <c r="CPF1" s="62"/>
      <c r="CPG1" s="39"/>
      <c r="CPP1" s="62"/>
      <c r="CPQ1" s="39"/>
      <c r="CPZ1" s="62"/>
      <c r="CQA1" s="39"/>
      <c r="CQJ1" s="62"/>
      <c r="CQK1" s="39"/>
      <c r="CQT1" s="62"/>
      <c r="CQU1" s="39"/>
      <c r="CRD1" s="62"/>
      <c r="CRE1" s="39"/>
      <c r="CRN1" s="62"/>
      <c r="CRO1" s="39"/>
      <c r="CRX1" s="62"/>
      <c r="CRY1" s="39"/>
      <c r="CSH1" s="62"/>
      <c r="CSI1" s="39"/>
      <c r="CSR1" s="62"/>
      <c r="CSS1" s="39"/>
      <c r="CTB1" s="62"/>
      <c r="CTC1" s="39"/>
      <c r="CTL1" s="62"/>
      <c r="CTM1" s="39"/>
      <c r="CTV1" s="62"/>
      <c r="CTW1" s="39"/>
      <c r="CUF1" s="62"/>
      <c r="CUG1" s="39"/>
      <c r="CUP1" s="62"/>
      <c r="CUQ1" s="39"/>
      <c r="CUZ1" s="62"/>
      <c r="CVA1" s="39"/>
      <c r="CVJ1" s="62"/>
      <c r="CVK1" s="39"/>
      <c r="CVT1" s="62"/>
      <c r="CVU1" s="39"/>
      <c r="CWD1" s="62"/>
      <c r="CWE1" s="39"/>
      <c r="CWN1" s="62"/>
      <c r="CWO1" s="39"/>
      <c r="CWX1" s="62"/>
      <c r="CWY1" s="39"/>
      <c r="CXH1" s="62"/>
      <c r="CXI1" s="39"/>
      <c r="CXR1" s="62"/>
      <c r="CXS1" s="39"/>
      <c r="CYB1" s="62"/>
      <c r="CYC1" s="39"/>
      <c r="CYL1" s="62"/>
      <c r="CYM1" s="39"/>
      <c r="CYV1" s="62"/>
      <c r="CYW1" s="39"/>
      <c r="CZF1" s="62"/>
      <c r="CZG1" s="39"/>
      <c r="CZP1" s="62"/>
      <c r="CZQ1" s="39"/>
      <c r="CZZ1" s="62"/>
      <c r="DAA1" s="39"/>
      <c r="DAJ1" s="62"/>
      <c r="DAK1" s="39"/>
      <c r="DAT1" s="62"/>
      <c r="DAU1" s="39"/>
      <c r="DBD1" s="62"/>
      <c r="DBE1" s="39"/>
      <c r="DBN1" s="62"/>
      <c r="DBO1" s="39"/>
      <c r="DBX1" s="62"/>
      <c r="DBY1" s="39"/>
      <c r="DCH1" s="62"/>
      <c r="DCI1" s="39"/>
      <c r="DCR1" s="62"/>
      <c r="DCS1" s="39"/>
      <c r="DDB1" s="62"/>
      <c r="DDC1" s="39"/>
      <c r="DDL1" s="62"/>
      <c r="DDM1" s="39"/>
      <c r="DDV1" s="62"/>
      <c r="DDW1" s="39"/>
      <c r="DEF1" s="62"/>
      <c r="DEG1" s="39"/>
      <c r="DEP1" s="62"/>
      <c r="DEQ1" s="39"/>
      <c r="DEZ1" s="62"/>
      <c r="DFA1" s="39"/>
      <c r="DFJ1" s="62"/>
      <c r="DFK1" s="39"/>
      <c r="DFT1" s="62"/>
      <c r="DFU1" s="39"/>
      <c r="DGD1" s="62"/>
      <c r="DGE1" s="39"/>
      <c r="DGN1" s="62"/>
      <c r="DGO1" s="39"/>
      <c r="DGX1" s="62"/>
      <c r="DGY1" s="39"/>
      <c r="DHH1" s="62"/>
      <c r="DHI1" s="39"/>
      <c r="DHR1" s="62"/>
      <c r="DHS1" s="39"/>
      <c r="DIB1" s="62"/>
      <c r="DIC1" s="39"/>
      <c r="DIL1" s="62"/>
      <c r="DIM1" s="39"/>
      <c r="DIV1" s="62"/>
      <c r="DIW1" s="39"/>
      <c r="DJF1" s="62"/>
      <c r="DJG1" s="39"/>
      <c r="DJP1" s="62"/>
      <c r="DJQ1" s="39"/>
      <c r="DJZ1" s="62"/>
      <c r="DKA1" s="39"/>
      <c r="DKJ1" s="62"/>
      <c r="DKK1" s="39"/>
      <c r="DKT1" s="62"/>
      <c r="DKU1" s="39"/>
      <c r="DLD1" s="62"/>
      <c r="DLE1" s="39"/>
      <c r="DLN1" s="62"/>
      <c r="DLO1" s="39"/>
      <c r="DLX1" s="62"/>
      <c r="DLY1" s="39"/>
      <c r="DMH1" s="62"/>
      <c r="DMI1" s="39"/>
      <c r="DMR1" s="62"/>
      <c r="DMS1" s="39"/>
      <c r="DNB1" s="62"/>
      <c r="DNC1" s="39"/>
      <c r="DNL1" s="62"/>
      <c r="DNM1" s="39"/>
      <c r="DNV1" s="62"/>
      <c r="DNW1" s="39"/>
      <c r="DOF1" s="62"/>
      <c r="DOG1" s="39"/>
      <c r="DOP1" s="62"/>
      <c r="DOQ1" s="39"/>
      <c r="DOZ1" s="62"/>
      <c r="DPA1" s="39"/>
      <c r="DPJ1" s="62"/>
      <c r="DPK1" s="39"/>
      <c r="DPT1" s="62"/>
      <c r="DPU1" s="39"/>
      <c r="DQD1" s="62"/>
      <c r="DQE1" s="39"/>
      <c r="DQN1" s="62"/>
      <c r="DQO1" s="39"/>
      <c r="DQX1" s="62"/>
      <c r="DQY1" s="39"/>
      <c r="DRH1" s="62"/>
      <c r="DRI1" s="39"/>
      <c r="DRR1" s="62"/>
      <c r="DRS1" s="39"/>
      <c r="DSB1" s="62"/>
      <c r="DSC1" s="39"/>
      <c r="DSL1" s="62"/>
      <c r="DSM1" s="39"/>
      <c r="DSV1" s="62"/>
      <c r="DSW1" s="39"/>
      <c r="DTF1" s="62"/>
      <c r="DTG1" s="39"/>
      <c r="DTP1" s="62"/>
      <c r="DTQ1" s="39"/>
      <c r="DTZ1" s="62"/>
      <c r="DUA1" s="39"/>
      <c r="DUJ1" s="62"/>
      <c r="DUK1" s="39"/>
      <c r="DUT1" s="62"/>
      <c r="DUU1" s="39"/>
      <c r="DVD1" s="62"/>
      <c r="DVE1" s="39"/>
      <c r="DVN1" s="62"/>
      <c r="DVO1" s="39"/>
      <c r="DVX1" s="62"/>
      <c r="DVY1" s="39"/>
      <c r="DWH1" s="62"/>
      <c r="DWI1" s="39"/>
      <c r="DWR1" s="62"/>
      <c r="DWS1" s="39"/>
      <c r="DXB1" s="62"/>
      <c r="DXC1" s="39"/>
      <c r="DXL1" s="62"/>
      <c r="DXM1" s="39"/>
      <c r="DXV1" s="62"/>
      <c r="DXW1" s="39"/>
      <c r="DYF1" s="62"/>
      <c r="DYG1" s="39"/>
      <c r="DYP1" s="62"/>
      <c r="DYQ1" s="39"/>
      <c r="DYZ1" s="62"/>
      <c r="DZA1" s="39"/>
      <c r="DZJ1" s="62"/>
      <c r="DZK1" s="39"/>
      <c r="DZT1" s="62"/>
      <c r="DZU1" s="39"/>
      <c r="EAD1" s="62"/>
      <c r="EAE1" s="39"/>
      <c r="EAN1" s="62"/>
      <c r="EAO1" s="39"/>
      <c r="EAX1" s="62"/>
      <c r="EAY1" s="39"/>
      <c r="EBH1" s="62"/>
      <c r="EBI1" s="39"/>
      <c r="EBR1" s="62"/>
      <c r="EBS1" s="39"/>
      <c r="ECB1" s="62"/>
      <c r="ECC1" s="39"/>
      <c r="ECL1" s="62"/>
      <c r="ECM1" s="39"/>
      <c r="ECV1" s="62"/>
      <c r="ECW1" s="39"/>
      <c r="EDF1" s="62"/>
      <c r="EDG1" s="39"/>
      <c r="EDP1" s="62"/>
      <c r="EDQ1" s="39"/>
      <c r="EDZ1" s="62"/>
      <c r="EEA1" s="39"/>
      <c r="EEJ1" s="62"/>
      <c r="EEK1" s="39"/>
      <c r="EET1" s="62"/>
      <c r="EEU1" s="39"/>
      <c r="EFD1" s="62"/>
      <c r="EFE1" s="39"/>
      <c r="EFN1" s="62"/>
      <c r="EFO1" s="39"/>
      <c r="EFX1" s="62"/>
      <c r="EFY1" s="39"/>
      <c r="EGH1" s="62"/>
      <c r="EGI1" s="39"/>
      <c r="EGR1" s="62"/>
      <c r="EGS1" s="39"/>
      <c r="EHB1" s="62"/>
      <c r="EHC1" s="39"/>
      <c r="EHL1" s="62"/>
      <c r="EHM1" s="39"/>
      <c r="EHV1" s="62"/>
      <c r="EHW1" s="39"/>
      <c r="EIF1" s="62"/>
      <c r="EIG1" s="39"/>
      <c r="EIP1" s="62"/>
      <c r="EIQ1" s="39"/>
      <c r="EIZ1" s="62"/>
      <c r="EJA1" s="39"/>
      <c r="EJJ1" s="62"/>
      <c r="EJK1" s="39"/>
      <c r="EJT1" s="62"/>
      <c r="EJU1" s="39"/>
      <c r="EKD1" s="62"/>
      <c r="EKE1" s="39"/>
      <c r="EKN1" s="62"/>
      <c r="EKO1" s="39"/>
      <c r="EKX1" s="62"/>
      <c r="EKY1" s="39"/>
      <c r="ELH1" s="62"/>
      <c r="ELI1" s="39"/>
      <c r="ELR1" s="62"/>
      <c r="ELS1" s="39"/>
      <c r="EMB1" s="62"/>
      <c r="EMC1" s="39"/>
      <c r="EML1" s="62"/>
      <c r="EMM1" s="39"/>
      <c r="EMV1" s="62"/>
      <c r="EMW1" s="39"/>
      <c r="ENF1" s="62"/>
      <c r="ENG1" s="39"/>
      <c r="ENP1" s="62"/>
      <c r="ENQ1" s="39"/>
      <c r="ENZ1" s="62"/>
      <c r="EOA1" s="39"/>
      <c r="EOJ1" s="62"/>
      <c r="EOK1" s="39"/>
      <c r="EOT1" s="62"/>
      <c r="EOU1" s="39"/>
      <c r="EPD1" s="62"/>
      <c r="EPE1" s="39"/>
      <c r="EPN1" s="62"/>
      <c r="EPO1" s="39"/>
      <c r="EPX1" s="62"/>
      <c r="EPY1" s="39"/>
      <c r="EQH1" s="62"/>
      <c r="EQI1" s="39"/>
      <c r="EQR1" s="62"/>
      <c r="EQS1" s="39"/>
      <c r="ERB1" s="62"/>
      <c r="ERC1" s="39"/>
      <c r="ERL1" s="62"/>
      <c r="ERM1" s="39"/>
      <c r="ERV1" s="62"/>
      <c r="ERW1" s="39"/>
      <c r="ESF1" s="62"/>
      <c r="ESG1" s="39"/>
      <c r="ESP1" s="62"/>
      <c r="ESQ1" s="39"/>
      <c r="ESZ1" s="62"/>
      <c r="ETA1" s="39"/>
      <c r="ETJ1" s="62"/>
      <c r="ETK1" s="39"/>
      <c r="ETT1" s="62"/>
      <c r="ETU1" s="39"/>
      <c r="EUD1" s="62"/>
      <c r="EUE1" s="39"/>
      <c r="EUN1" s="62"/>
      <c r="EUO1" s="39"/>
      <c r="EUX1" s="62"/>
      <c r="EUY1" s="39"/>
      <c r="EVH1" s="62"/>
      <c r="EVI1" s="39"/>
      <c r="EVR1" s="62"/>
      <c r="EVS1" s="39"/>
      <c r="EWB1" s="62"/>
      <c r="EWC1" s="39"/>
      <c r="EWL1" s="62"/>
      <c r="EWM1" s="39"/>
      <c r="EWV1" s="62"/>
      <c r="EWW1" s="39"/>
      <c r="EXF1" s="62"/>
      <c r="EXG1" s="39"/>
      <c r="EXP1" s="62"/>
      <c r="EXQ1" s="39"/>
      <c r="EXZ1" s="62"/>
      <c r="EYA1" s="39"/>
      <c r="EYJ1" s="62"/>
      <c r="EYK1" s="39"/>
      <c r="EYT1" s="62"/>
      <c r="EYU1" s="39"/>
      <c r="EZD1" s="62"/>
      <c r="EZE1" s="39"/>
      <c r="EZN1" s="62"/>
      <c r="EZO1" s="39"/>
      <c r="EZX1" s="62"/>
      <c r="EZY1" s="39"/>
      <c r="FAH1" s="62"/>
      <c r="FAI1" s="39"/>
      <c r="FAR1" s="62"/>
      <c r="FAS1" s="39"/>
      <c r="FBB1" s="62"/>
      <c r="FBC1" s="39"/>
      <c r="FBL1" s="62"/>
      <c r="FBM1" s="39"/>
      <c r="FBV1" s="62"/>
      <c r="FBW1" s="39"/>
      <c r="FCF1" s="62"/>
      <c r="FCG1" s="39"/>
      <c r="FCP1" s="62"/>
      <c r="FCQ1" s="39"/>
      <c r="FCZ1" s="62"/>
      <c r="FDA1" s="39"/>
      <c r="FDJ1" s="62"/>
      <c r="FDK1" s="39"/>
      <c r="FDT1" s="62"/>
      <c r="FDU1" s="39"/>
      <c r="FED1" s="62"/>
      <c r="FEE1" s="39"/>
      <c r="FEN1" s="62"/>
      <c r="FEO1" s="39"/>
      <c r="FEX1" s="62"/>
      <c r="FEY1" s="39"/>
      <c r="FFH1" s="62"/>
      <c r="FFI1" s="39"/>
      <c r="FFR1" s="62"/>
      <c r="FFS1" s="39"/>
      <c r="FGB1" s="62"/>
      <c r="FGC1" s="39"/>
      <c r="FGL1" s="62"/>
      <c r="FGM1" s="39"/>
      <c r="FGV1" s="62"/>
      <c r="FGW1" s="39"/>
      <c r="FHF1" s="62"/>
      <c r="FHG1" s="39"/>
      <c r="FHP1" s="62"/>
      <c r="FHQ1" s="39"/>
      <c r="FHZ1" s="62"/>
      <c r="FIA1" s="39"/>
      <c r="FIJ1" s="62"/>
      <c r="FIK1" s="39"/>
      <c r="FIT1" s="62"/>
      <c r="FIU1" s="39"/>
      <c r="FJD1" s="62"/>
      <c r="FJE1" s="39"/>
      <c r="FJN1" s="62"/>
      <c r="FJO1" s="39"/>
      <c r="FJX1" s="62"/>
      <c r="FJY1" s="39"/>
      <c r="FKH1" s="62"/>
      <c r="FKI1" s="39"/>
      <c r="FKR1" s="62"/>
      <c r="FKS1" s="39"/>
      <c r="FLB1" s="62"/>
      <c r="FLC1" s="39"/>
      <c r="FLL1" s="62"/>
      <c r="FLM1" s="39"/>
      <c r="FLV1" s="62"/>
      <c r="FLW1" s="39"/>
      <c r="FMF1" s="62"/>
      <c r="FMG1" s="39"/>
      <c r="FMP1" s="62"/>
      <c r="FMQ1" s="39"/>
      <c r="FMZ1" s="62"/>
      <c r="FNA1" s="39"/>
      <c r="FNJ1" s="62"/>
      <c r="FNK1" s="39"/>
      <c r="FNT1" s="62"/>
      <c r="FNU1" s="39"/>
      <c r="FOD1" s="62"/>
      <c r="FOE1" s="39"/>
      <c r="FON1" s="62"/>
      <c r="FOO1" s="39"/>
      <c r="FOX1" s="62"/>
      <c r="FOY1" s="39"/>
      <c r="FPH1" s="62"/>
      <c r="FPI1" s="39"/>
      <c r="FPR1" s="62"/>
      <c r="FPS1" s="39"/>
      <c r="FQB1" s="62"/>
      <c r="FQC1" s="39"/>
      <c r="FQL1" s="62"/>
      <c r="FQM1" s="39"/>
      <c r="FQV1" s="62"/>
      <c r="FQW1" s="39"/>
      <c r="FRF1" s="62"/>
      <c r="FRG1" s="39"/>
      <c r="FRP1" s="62"/>
      <c r="FRQ1" s="39"/>
      <c r="FRZ1" s="62"/>
      <c r="FSA1" s="39"/>
      <c r="FSJ1" s="62"/>
      <c r="FSK1" s="39"/>
      <c r="FST1" s="62"/>
      <c r="FSU1" s="39"/>
      <c r="FTD1" s="62"/>
      <c r="FTE1" s="39"/>
      <c r="FTN1" s="62"/>
      <c r="FTO1" s="39"/>
      <c r="FTX1" s="62"/>
      <c r="FTY1" s="39"/>
      <c r="FUH1" s="62"/>
      <c r="FUI1" s="39"/>
      <c r="FUR1" s="62"/>
      <c r="FUS1" s="39"/>
      <c r="FVB1" s="62"/>
      <c r="FVC1" s="39"/>
      <c r="FVL1" s="62"/>
      <c r="FVM1" s="39"/>
      <c r="FVV1" s="62"/>
      <c r="FVW1" s="39"/>
      <c r="FWF1" s="62"/>
      <c r="FWG1" s="39"/>
      <c r="FWP1" s="62"/>
      <c r="FWQ1" s="39"/>
      <c r="FWZ1" s="62"/>
      <c r="FXA1" s="39"/>
      <c r="FXJ1" s="62"/>
      <c r="FXK1" s="39"/>
      <c r="FXT1" s="62"/>
      <c r="FXU1" s="39"/>
      <c r="FYD1" s="62"/>
      <c r="FYE1" s="39"/>
      <c r="FYN1" s="62"/>
      <c r="FYO1" s="39"/>
      <c r="FYX1" s="62"/>
      <c r="FYY1" s="39"/>
      <c r="FZH1" s="62"/>
      <c r="FZI1" s="39"/>
      <c r="FZR1" s="62"/>
      <c r="FZS1" s="39"/>
      <c r="GAB1" s="62"/>
      <c r="GAC1" s="39"/>
      <c r="GAL1" s="62"/>
      <c r="GAM1" s="39"/>
      <c r="GAV1" s="62"/>
      <c r="GAW1" s="39"/>
      <c r="GBF1" s="62"/>
      <c r="GBG1" s="39"/>
      <c r="GBP1" s="62"/>
      <c r="GBQ1" s="39"/>
      <c r="GBZ1" s="62"/>
      <c r="GCA1" s="39"/>
      <c r="GCJ1" s="62"/>
      <c r="GCK1" s="39"/>
      <c r="GCT1" s="62"/>
      <c r="GCU1" s="39"/>
      <c r="GDD1" s="62"/>
      <c r="GDE1" s="39"/>
      <c r="GDN1" s="62"/>
      <c r="GDO1" s="39"/>
      <c r="GDX1" s="62"/>
      <c r="GDY1" s="39"/>
      <c r="GEH1" s="62"/>
      <c r="GEI1" s="39"/>
      <c r="GER1" s="62"/>
      <c r="GES1" s="39"/>
      <c r="GFB1" s="62"/>
      <c r="GFC1" s="39"/>
      <c r="GFL1" s="62"/>
      <c r="GFM1" s="39"/>
      <c r="GFV1" s="62"/>
      <c r="GFW1" s="39"/>
      <c r="GGF1" s="62"/>
      <c r="GGG1" s="39"/>
      <c r="GGP1" s="62"/>
      <c r="GGQ1" s="39"/>
      <c r="GGZ1" s="62"/>
      <c r="GHA1" s="39"/>
      <c r="GHJ1" s="62"/>
      <c r="GHK1" s="39"/>
      <c r="GHT1" s="62"/>
      <c r="GHU1" s="39"/>
      <c r="GID1" s="62"/>
      <c r="GIE1" s="39"/>
      <c r="GIN1" s="62"/>
      <c r="GIO1" s="39"/>
      <c r="GIX1" s="62"/>
      <c r="GIY1" s="39"/>
      <c r="GJH1" s="62"/>
      <c r="GJI1" s="39"/>
      <c r="GJR1" s="62"/>
      <c r="GJS1" s="39"/>
      <c r="GKB1" s="62"/>
      <c r="GKC1" s="39"/>
      <c r="GKL1" s="62"/>
      <c r="GKM1" s="39"/>
      <c r="GKV1" s="62"/>
      <c r="GKW1" s="39"/>
      <c r="GLF1" s="62"/>
      <c r="GLG1" s="39"/>
      <c r="GLP1" s="62"/>
      <c r="GLQ1" s="39"/>
      <c r="GLZ1" s="62"/>
      <c r="GMA1" s="39"/>
      <c r="GMJ1" s="62"/>
      <c r="GMK1" s="39"/>
      <c r="GMT1" s="62"/>
      <c r="GMU1" s="39"/>
      <c r="GND1" s="62"/>
      <c r="GNE1" s="39"/>
      <c r="GNN1" s="62"/>
      <c r="GNO1" s="39"/>
      <c r="GNX1" s="62"/>
      <c r="GNY1" s="39"/>
      <c r="GOH1" s="62"/>
      <c r="GOI1" s="39"/>
      <c r="GOR1" s="62"/>
      <c r="GOS1" s="39"/>
      <c r="GPB1" s="62"/>
      <c r="GPC1" s="39"/>
      <c r="GPL1" s="62"/>
      <c r="GPM1" s="39"/>
      <c r="GPV1" s="62"/>
      <c r="GPW1" s="39"/>
      <c r="GQF1" s="62"/>
      <c r="GQG1" s="39"/>
      <c r="GQP1" s="62"/>
      <c r="GQQ1" s="39"/>
      <c r="GQZ1" s="62"/>
      <c r="GRA1" s="39"/>
      <c r="GRJ1" s="62"/>
      <c r="GRK1" s="39"/>
      <c r="GRT1" s="62"/>
      <c r="GRU1" s="39"/>
      <c r="GSD1" s="62"/>
      <c r="GSE1" s="39"/>
      <c r="GSN1" s="62"/>
      <c r="GSO1" s="39"/>
      <c r="GSX1" s="62"/>
      <c r="GSY1" s="39"/>
      <c r="GTH1" s="62"/>
      <c r="GTI1" s="39"/>
      <c r="GTR1" s="62"/>
      <c r="GTS1" s="39"/>
      <c r="GUB1" s="62"/>
      <c r="GUC1" s="39"/>
      <c r="GUL1" s="62"/>
      <c r="GUM1" s="39"/>
      <c r="GUV1" s="62"/>
      <c r="GUW1" s="39"/>
      <c r="GVF1" s="62"/>
      <c r="GVG1" s="39"/>
      <c r="GVP1" s="62"/>
      <c r="GVQ1" s="39"/>
      <c r="GVZ1" s="62"/>
      <c r="GWA1" s="39"/>
      <c r="GWJ1" s="62"/>
      <c r="GWK1" s="39"/>
      <c r="GWT1" s="62"/>
      <c r="GWU1" s="39"/>
      <c r="GXD1" s="62"/>
      <c r="GXE1" s="39"/>
      <c r="GXN1" s="62"/>
      <c r="GXO1" s="39"/>
      <c r="GXX1" s="62"/>
      <c r="GXY1" s="39"/>
      <c r="GYH1" s="62"/>
      <c r="GYI1" s="39"/>
      <c r="GYR1" s="62"/>
      <c r="GYS1" s="39"/>
      <c r="GZB1" s="62"/>
      <c r="GZC1" s="39"/>
      <c r="GZL1" s="62"/>
      <c r="GZM1" s="39"/>
      <c r="GZV1" s="62"/>
      <c r="GZW1" s="39"/>
      <c r="HAF1" s="62"/>
      <c r="HAG1" s="39"/>
      <c r="HAP1" s="62"/>
      <c r="HAQ1" s="39"/>
      <c r="HAZ1" s="62"/>
      <c r="HBA1" s="39"/>
      <c r="HBJ1" s="62"/>
      <c r="HBK1" s="39"/>
      <c r="HBT1" s="62"/>
      <c r="HBU1" s="39"/>
      <c r="HCD1" s="62"/>
      <c r="HCE1" s="39"/>
      <c r="HCN1" s="62"/>
      <c r="HCO1" s="39"/>
      <c r="HCX1" s="62"/>
      <c r="HCY1" s="39"/>
      <c r="HDH1" s="62"/>
      <c r="HDI1" s="39"/>
      <c r="HDR1" s="62"/>
      <c r="HDS1" s="39"/>
      <c r="HEB1" s="62"/>
      <c r="HEC1" s="39"/>
      <c r="HEL1" s="62"/>
      <c r="HEM1" s="39"/>
      <c r="HEV1" s="62"/>
      <c r="HEW1" s="39"/>
      <c r="HFF1" s="62"/>
      <c r="HFG1" s="39"/>
      <c r="HFP1" s="62"/>
      <c r="HFQ1" s="39"/>
      <c r="HFZ1" s="62"/>
      <c r="HGA1" s="39"/>
      <c r="HGJ1" s="62"/>
      <c r="HGK1" s="39"/>
      <c r="HGT1" s="62"/>
      <c r="HGU1" s="39"/>
      <c r="HHD1" s="62"/>
      <c r="HHE1" s="39"/>
      <c r="HHN1" s="62"/>
      <c r="HHO1" s="39"/>
      <c r="HHX1" s="62"/>
      <c r="HHY1" s="39"/>
      <c r="HIH1" s="62"/>
      <c r="HII1" s="39"/>
      <c r="HIR1" s="62"/>
      <c r="HIS1" s="39"/>
      <c r="HJB1" s="62"/>
      <c r="HJC1" s="39"/>
      <c r="HJL1" s="62"/>
      <c r="HJM1" s="39"/>
      <c r="HJV1" s="62"/>
      <c r="HJW1" s="39"/>
      <c r="HKF1" s="62"/>
      <c r="HKG1" s="39"/>
      <c r="HKP1" s="62"/>
      <c r="HKQ1" s="39"/>
      <c r="HKZ1" s="62"/>
      <c r="HLA1" s="39"/>
      <c r="HLJ1" s="62"/>
      <c r="HLK1" s="39"/>
      <c r="HLT1" s="62"/>
      <c r="HLU1" s="39"/>
      <c r="HMD1" s="62"/>
      <c r="HME1" s="39"/>
      <c r="HMN1" s="62"/>
      <c r="HMO1" s="39"/>
      <c r="HMX1" s="62"/>
      <c r="HMY1" s="39"/>
      <c r="HNH1" s="62"/>
      <c r="HNI1" s="39"/>
      <c r="HNR1" s="62"/>
      <c r="HNS1" s="39"/>
      <c r="HOB1" s="62"/>
      <c r="HOC1" s="39"/>
      <c r="HOL1" s="62"/>
      <c r="HOM1" s="39"/>
      <c r="HOV1" s="62"/>
      <c r="HOW1" s="39"/>
      <c r="HPF1" s="62"/>
      <c r="HPG1" s="39"/>
      <c r="HPP1" s="62"/>
      <c r="HPQ1" s="39"/>
      <c r="HPZ1" s="62"/>
      <c r="HQA1" s="39"/>
      <c r="HQJ1" s="62"/>
      <c r="HQK1" s="39"/>
      <c r="HQT1" s="62"/>
      <c r="HQU1" s="39"/>
      <c r="HRD1" s="62"/>
      <c r="HRE1" s="39"/>
      <c r="HRN1" s="62"/>
      <c r="HRO1" s="39"/>
      <c r="HRX1" s="62"/>
      <c r="HRY1" s="39"/>
      <c r="HSH1" s="62"/>
      <c r="HSI1" s="39"/>
      <c r="HSR1" s="62"/>
      <c r="HSS1" s="39"/>
      <c r="HTB1" s="62"/>
      <c r="HTC1" s="39"/>
      <c r="HTL1" s="62"/>
      <c r="HTM1" s="39"/>
      <c r="HTV1" s="62"/>
      <c r="HTW1" s="39"/>
      <c r="HUF1" s="62"/>
      <c r="HUG1" s="39"/>
      <c r="HUP1" s="62"/>
      <c r="HUQ1" s="39"/>
      <c r="HUZ1" s="62"/>
      <c r="HVA1" s="39"/>
      <c r="HVJ1" s="62"/>
      <c r="HVK1" s="39"/>
      <c r="HVT1" s="62"/>
      <c r="HVU1" s="39"/>
      <c r="HWD1" s="62"/>
      <c r="HWE1" s="39"/>
      <c r="HWN1" s="62"/>
      <c r="HWO1" s="39"/>
      <c r="HWX1" s="62"/>
      <c r="HWY1" s="39"/>
      <c r="HXH1" s="62"/>
      <c r="HXI1" s="39"/>
      <c r="HXR1" s="62"/>
      <c r="HXS1" s="39"/>
      <c r="HYB1" s="62"/>
      <c r="HYC1" s="39"/>
      <c r="HYL1" s="62"/>
      <c r="HYM1" s="39"/>
      <c r="HYV1" s="62"/>
      <c r="HYW1" s="39"/>
      <c r="HZF1" s="62"/>
      <c r="HZG1" s="39"/>
      <c r="HZP1" s="62"/>
      <c r="HZQ1" s="39"/>
      <c r="HZZ1" s="62"/>
      <c r="IAA1" s="39"/>
      <c r="IAJ1" s="62"/>
      <c r="IAK1" s="39"/>
      <c r="IAT1" s="62"/>
      <c r="IAU1" s="39"/>
      <c r="IBD1" s="62"/>
      <c r="IBE1" s="39"/>
      <c r="IBN1" s="62"/>
      <c r="IBO1" s="39"/>
      <c r="IBX1" s="62"/>
      <c r="IBY1" s="39"/>
      <c r="ICH1" s="62"/>
      <c r="ICI1" s="39"/>
      <c r="ICR1" s="62"/>
      <c r="ICS1" s="39"/>
      <c r="IDB1" s="62"/>
      <c r="IDC1" s="39"/>
      <c r="IDL1" s="62"/>
      <c r="IDM1" s="39"/>
      <c r="IDV1" s="62"/>
      <c r="IDW1" s="39"/>
      <c r="IEF1" s="62"/>
      <c r="IEG1" s="39"/>
      <c r="IEP1" s="62"/>
      <c r="IEQ1" s="39"/>
      <c r="IEZ1" s="62"/>
      <c r="IFA1" s="39"/>
      <c r="IFJ1" s="62"/>
      <c r="IFK1" s="39"/>
      <c r="IFT1" s="62"/>
      <c r="IFU1" s="39"/>
      <c r="IGD1" s="62"/>
      <c r="IGE1" s="39"/>
      <c r="IGN1" s="62"/>
      <c r="IGO1" s="39"/>
      <c r="IGX1" s="62"/>
      <c r="IGY1" s="39"/>
      <c r="IHH1" s="62"/>
      <c r="IHI1" s="39"/>
      <c r="IHR1" s="62"/>
      <c r="IHS1" s="39"/>
      <c r="IIB1" s="62"/>
      <c r="IIC1" s="39"/>
      <c r="IIL1" s="62"/>
      <c r="IIM1" s="39"/>
      <c r="IIV1" s="62"/>
      <c r="IIW1" s="39"/>
      <c r="IJF1" s="62"/>
      <c r="IJG1" s="39"/>
      <c r="IJP1" s="62"/>
      <c r="IJQ1" s="39"/>
      <c r="IJZ1" s="62"/>
      <c r="IKA1" s="39"/>
      <c r="IKJ1" s="62"/>
      <c r="IKK1" s="39"/>
      <c r="IKT1" s="62"/>
      <c r="IKU1" s="39"/>
      <c r="ILD1" s="62"/>
      <c r="ILE1" s="39"/>
      <c r="ILN1" s="62"/>
      <c r="ILO1" s="39"/>
      <c r="ILX1" s="62"/>
      <c r="ILY1" s="39"/>
      <c r="IMH1" s="62"/>
      <c r="IMI1" s="39"/>
      <c r="IMR1" s="62"/>
      <c r="IMS1" s="39"/>
      <c r="INB1" s="62"/>
      <c r="INC1" s="39"/>
      <c r="INL1" s="62"/>
      <c r="INM1" s="39"/>
      <c r="INV1" s="62"/>
      <c r="INW1" s="39"/>
      <c r="IOF1" s="62"/>
      <c r="IOG1" s="39"/>
      <c r="IOP1" s="62"/>
      <c r="IOQ1" s="39"/>
      <c r="IOZ1" s="62"/>
      <c r="IPA1" s="39"/>
      <c r="IPJ1" s="62"/>
      <c r="IPK1" s="39"/>
      <c r="IPT1" s="62"/>
      <c r="IPU1" s="39"/>
      <c r="IQD1" s="62"/>
      <c r="IQE1" s="39"/>
      <c r="IQN1" s="62"/>
      <c r="IQO1" s="39"/>
      <c r="IQX1" s="62"/>
      <c r="IQY1" s="39"/>
      <c r="IRH1" s="62"/>
      <c r="IRI1" s="39"/>
      <c r="IRR1" s="62"/>
      <c r="IRS1" s="39"/>
      <c r="ISB1" s="62"/>
      <c r="ISC1" s="39"/>
      <c r="ISL1" s="62"/>
      <c r="ISM1" s="39"/>
      <c r="ISV1" s="62"/>
      <c r="ISW1" s="39"/>
      <c r="ITF1" s="62"/>
      <c r="ITG1" s="39"/>
      <c r="ITP1" s="62"/>
      <c r="ITQ1" s="39"/>
      <c r="ITZ1" s="62"/>
      <c r="IUA1" s="39"/>
      <c r="IUJ1" s="62"/>
      <c r="IUK1" s="39"/>
      <c r="IUT1" s="62"/>
      <c r="IUU1" s="39"/>
      <c r="IVD1" s="62"/>
      <c r="IVE1" s="39"/>
      <c r="IVN1" s="62"/>
      <c r="IVO1" s="39"/>
      <c r="IVX1" s="62"/>
      <c r="IVY1" s="39"/>
      <c r="IWH1" s="62"/>
      <c r="IWI1" s="39"/>
      <c r="IWR1" s="62"/>
      <c r="IWS1" s="39"/>
      <c r="IXB1" s="62"/>
      <c r="IXC1" s="39"/>
      <c r="IXL1" s="62"/>
      <c r="IXM1" s="39"/>
      <c r="IXV1" s="62"/>
      <c r="IXW1" s="39"/>
      <c r="IYF1" s="62"/>
      <c r="IYG1" s="39"/>
      <c r="IYP1" s="62"/>
      <c r="IYQ1" s="39"/>
      <c r="IYZ1" s="62"/>
      <c r="IZA1" s="39"/>
      <c r="IZJ1" s="62"/>
      <c r="IZK1" s="39"/>
      <c r="IZT1" s="62"/>
      <c r="IZU1" s="39"/>
      <c r="JAD1" s="62"/>
      <c r="JAE1" s="39"/>
      <c r="JAN1" s="62"/>
      <c r="JAO1" s="39"/>
      <c r="JAX1" s="62"/>
      <c r="JAY1" s="39"/>
      <c r="JBH1" s="62"/>
      <c r="JBI1" s="39"/>
      <c r="JBR1" s="62"/>
      <c r="JBS1" s="39"/>
      <c r="JCB1" s="62"/>
      <c r="JCC1" s="39"/>
      <c r="JCL1" s="62"/>
      <c r="JCM1" s="39"/>
      <c r="JCV1" s="62"/>
      <c r="JCW1" s="39"/>
      <c r="JDF1" s="62"/>
      <c r="JDG1" s="39"/>
      <c r="JDP1" s="62"/>
      <c r="JDQ1" s="39"/>
      <c r="JDZ1" s="62"/>
      <c r="JEA1" s="39"/>
      <c r="JEJ1" s="62"/>
      <c r="JEK1" s="39"/>
      <c r="JET1" s="62"/>
      <c r="JEU1" s="39"/>
      <c r="JFD1" s="62"/>
      <c r="JFE1" s="39"/>
      <c r="JFN1" s="62"/>
      <c r="JFO1" s="39"/>
      <c r="JFX1" s="62"/>
      <c r="JFY1" s="39"/>
      <c r="JGH1" s="62"/>
      <c r="JGI1" s="39"/>
      <c r="JGR1" s="62"/>
      <c r="JGS1" s="39"/>
      <c r="JHB1" s="62"/>
      <c r="JHC1" s="39"/>
      <c r="JHL1" s="62"/>
      <c r="JHM1" s="39"/>
      <c r="JHV1" s="62"/>
      <c r="JHW1" s="39"/>
      <c r="JIF1" s="62"/>
      <c r="JIG1" s="39"/>
      <c r="JIP1" s="62"/>
      <c r="JIQ1" s="39"/>
      <c r="JIZ1" s="62"/>
      <c r="JJA1" s="39"/>
      <c r="JJJ1" s="62"/>
      <c r="JJK1" s="39"/>
      <c r="JJT1" s="62"/>
      <c r="JJU1" s="39"/>
      <c r="JKD1" s="62"/>
      <c r="JKE1" s="39"/>
      <c r="JKN1" s="62"/>
      <c r="JKO1" s="39"/>
      <c r="JKX1" s="62"/>
      <c r="JKY1" s="39"/>
      <c r="JLH1" s="62"/>
      <c r="JLI1" s="39"/>
      <c r="JLR1" s="62"/>
      <c r="JLS1" s="39"/>
      <c r="JMB1" s="62"/>
      <c r="JMC1" s="39"/>
      <c r="JML1" s="62"/>
      <c r="JMM1" s="39"/>
      <c r="JMV1" s="62"/>
      <c r="JMW1" s="39"/>
      <c r="JNF1" s="62"/>
      <c r="JNG1" s="39"/>
      <c r="JNP1" s="62"/>
      <c r="JNQ1" s="39"/>
      <c r="JNZ1" s="62"/>
      <c r="JOA1" s="39"/>
      <c r="JOJ1" s="62"/>
      <c r="JOK1" s="39"/>
      <c r="JOT1" s="62"/>
      <c r="JOU1" s="39"/>
      <c r="JPD1" s="62"/>
      <c r="JPE1" s="39"/>
      <c r="JPN1" s="62"/>
      <c r="JPO1" s="39"/>
      <c r="JPX1" s="62"/>
      <c r="JPY1" s="39"/>
      <c r="JQH1" s="62"/>
      <c r="JQI1" s="39"/>
      <c r="JQR1" s="62"/>
      <c r="JQS1" s="39"/>
      <c r="JRB1" s="62"/>
      <c r="JRC1" s="39"/>
      <c r="JRL1" s="62"/>
      <c r="JRM1" s="39"/>
      <c r="JRV1" s="62"/>
      <c r="JRW1" s="39"/>
      <c r="JSF1" s="62"/>
      <c r="JSG1" s="39"/>
      <c r="JSP1" s="62"/>
      <c r="JSQ1" s="39"/>
      <c r="JSZ1" s="62"/>
      <c r="JTA1" s="39"/>
      <c r="JTJ1" s="62"/>
      <c r="JTK1" s="39"/>
      <c r="JTT1" s="62"/>
      <c r="JTU1" s="39"/>
      <c r="JUD1" s="62"/>
      <c r="JUE1" s="39"/>
      <c r="JUN1" s="62"/>
      <c r="JUO1" s="39"/>
      <c r="JUX1" s="62"/>
      <c r="JUY1" s="39"/>
      <c r="JVH1" s="62"/>
      <c r="JVI1" s="39"/>
      <c r="JVR1" s="62"/>
      <c r="JVS1" s="39"/>
      <c r="JWB1" s="62"/>
      <c r="JWC1" s="39"/>
      <c r="JWL1" s="62"/>
      <c r="JWM1" s="39"/>
      <c r="JWV1" s="62"/>
      <c r="JWW1" s="39"/>
      <c r="JXF1" s="62"/>
      <c r="JXG1" s="39"/>
      <c r="JXP1" s="62"/>
      <c r="JXQ1" s="39"/>
      <c r="JXZ1" s="62"/>
      <c r="JYA1" s="39"/>
      <c r="JYJ1" s="62"/>
      <c r="JYK1" s="39"/>
      <c r="JYT1" s="62"/>
      <c r="JYU1" s="39"/>
      <c r="JZD1" s="62"/>
      <c r="JZE1" s="39"/>
      <c r="JZN1" s="62"/>
      <c r="JZO1" s="39"/>
      <c r="JZX1" s="62"/>
      <c r="JZY1" s="39"/>
      <c r="KAH1" s="62"/>
      <c r="KAI1" s="39"/>
      <c r="KAR1" s="62"/>
      <c r="KAS1" s="39"/>
      <c r="KBB1" s="62"/>
      <c r="KBC1" s="39"/>
      <c r="KBL1" s="62"/>
      <c r="KBM1" s="39"/>
      <c r="KBV1" s="62"/>
      <c r="KBW1" s="39"/>
      <c r="KCF1" s="62"/>
      <c r="KCG1" s="39"/>
      <c r="KCP1" s="62"/>
      <c r="KCQ1" s="39"/>
      <c r="KCZ1" s="62"/>
      <c r="KDA1" s="39"/>
      <c r="KDJ1" s="62"/>
      <c r="KDK1" s="39"/>
      <c r="KDT1" s="62"/>
      <c r="KDU1" s="39"/>
      <c r="KED1" s="62"/>
      <c r="KEE1" s="39"/>
      <c r="KEN1" s="62"/>
      <c r="KEO1" s="39"/>
      <c r="KEX1" s="62"/>
      <c r="KEY1" s="39"/>
      <c r="KFH1" s="62"/>
      <c r="KFI1" s="39"/>
      <c r="KFR1" s="62"/>
      <c r="KFS1" s="39"/>
      <c r="KGB1" s="62"/>
      <c r="KGC1" s="39"/>
      <c r="KGL1" s="62"/>
      <c r="KGM1" s="39"/>
      <c r="KGV1" s="62"/>
      <c r="KGW1" s="39"/>
      <c r="KHF1" s="62"/>
      <c r="KHG1" s="39"/>
      <c r="KHP1" s="62"/>
      <c r="KHQ1" s="39"/>
      <c r="KHZ1" s="62"/>
      <c r="KIA1" s="39"/>
      <c r="KIJ1" s="62"/>
      <c r="KIK1" s="39"/>
      <c r="KIT1" s="62"/>
      <c r="KIU1" s="39"/>
      <c r="KJD1" s="62"/>
      <c r="KJE1" s="39"/>
      <c r="KJN1" s="62"/>
      <c r="KJO1" s="39"/>
      <c r="KJX1" s="62"/>
      <c r="KJY1" s="39"/>
      <c r="KKH1" s="62"/>
      <c r="KKI1" s="39"/>
      <c r="KKR1" s="62"/>
      <c r="KKS1" s="39"/>
      <c r="KLB1" s="62"/>
      <c r="KLC1" s="39"/>
      <c r="KLL1" s="62"/>
      <c r="KLM1" s="39"/>
      <c r="KLV1" s="62"/>
      <c r="KLW1" s="39"/>
      <c r="KMF1" s="62"/>
      <c r="KMG1" s="39"/>
      <c r="KMP1" s="62"/>
      <c r="KMQ1" s="39"/>
      <c r="KMZ1" s="62"/>
      <c r="KNA1" s="39"/>
      <c r="KNJ1" s="62"/>
      <c r="KNK1" s="39"/>
      <c r="KNT1" s="62"/>
      <c r="KNU1" s="39"/>
      <c r="KOD1" s="62"/>
      <c r="KOE1" s="39"/>
      <c r="KON1" s="62"/>
      <c r="KOO1" s="39"/>
      <c r="KOX1" s="62"/>
      <c r="KOY1" s="39"/>
      <c r="KPH1" s="62"/>
      <c r="KPI1" s="39"/>
      <c r="KPR1" s="62"/>
      <c r="KPS1" s="39"/>
      <c r="KQB1" s="62"/>
      <c r="KQC1" s="39"/>
      <c r="KQL1" s="62"/>
      <c r="KQM1" s="39"/>
      <c r="KQV1" s="62"/>
      <c r="KQW1" s="39"/>
      <c r="KRF1" s="62"/>
      <c r="KRG1" s="39"/>
      <c r="KRP1" s="62"/>
      <c r="KRQ1" s="39"/>
      <c r="KRZ1" s="62"/>
      <c r="KSA1" s="39"/>
      <c r="KSJ1" s="62"/>
      <c r="KSK1" s="39"/>
      <c r="KST1" s="62"/>
      <c r="KSU1" s="39"/>
      <c r="KTD1" s="62"/>
      <c r="KTE1" s="39"/>
      <c r="KTN1" s="62"/>
      <c r="KTO1" s="39"/>
      <c r="KTX1" s="62"/>
      <c r="KTY1" s="39"/>
      <c r="KUH1" s="62"/>
      <c r="KUI1" s="39"/>
      <c r="KUR1" s="62"/>
      <c r="KUS1" s="39"/>
      <c r="KVB1" s="62"/>
      <c r="KVC1" s="39"/>
      <c r="KVL1" s="62"/>
      <c r="KVM1" s="39"/>
      <c r="KVV1" s="62"/>
      <c r="KVW1" s="39"/>
      <c r="KWF1" s="62"/>
      <c r="KWG1" s="39"/>
      <c r="KWP1" s="62"/>
      <c r="KWQ1" s="39"/>
      <c r="KWZ1" s="62"/>
      <c r="KXA1" s="39"/>
      <c r="KXJ1" s="62"/>
      <c r="KXK1" s="39"/>
      <c r="KXT1" s="62"/>
      <c r="KXU1" s="39"/>
      <c r="KYD1" s="62"/>
      <c r="KYE1" s="39"/>
      <c r="KYN1" s="62"/>
      <c r="KYO1" s="39"/>
      <c r="KYX1" s="62"/>
      <c r="KYY1" s="39"/>
      <c r="KZH1" s="62"/>
      <c r="KZI1" s="39"/>
      <c r="KZR1" s="62"/>
      <c r="KZS1" s="39"/>
      <c r="LAB1" s="62"/>
      <c r="LAC1" s="39"/>
      <c r="LAL1" s="62"/>
      <c r="LAM1" s="39"/>
      <c r="LAV1" s="62"/>
      <c r="LAW1" s="39"/>
      <c r="LBF1" s="62"/>
      <c r="LBG1" s="39"/>
      <c r="LBP1" s="62"/>
      <c r="LBQ1" s="39"/>
      <c r="LBZ1" s="62"/>
      <c r="LCA1" s="39"/>
      <c r="LCJ1" s="62"/>
      <c r="LCK1" s="39"/>
      <c r="LCT1" s="62"/>
      <c r="LCU1" s="39"/>
      <c r="LDD1" s="62"/>
      <c r="LDE1" s="39"/>
      <c r="LDN1" s="62"/>
      <c r="LDO1" s="39"/>
      <c r="LDX1" s="62"/>
      <c r="LDY1" s="39"/>
      <c r="LEH1" s="62"/>
      <c r="LEI1" s="39"/>
      <c r="LER1" s="62"/>
      <c r="LES1" s="39"/>
      <c r="LFB1" s="62"/>
      <c r="LFC1" s="39"/>
      <c r="LFL1" s="62"/>
      <c r="LFM1" s="39"/>
      <c r="LFV1" s="62"/>
      <c r="LFW1" s="39"/>
      <c r="LGF1" s="62"/>
      <c r="LGG1" s="39"/>
      <c r="LGP1" s="62"/>
      <c r="LGQ1" s="39"/>
      <c r="LGZ1" s="62"/>
      <c r="LHA1" s="39"/>
      <c r="LHJ1" s="62"/>
      <c r="LHK1" s="39"/>
      <c r="LHT1" s="62"/>
      <c r="LHU1" s="39"/>
      <c r="LID1" s="62"/>
      <c r="LIE1" s="39"/>
      <c r="LIN1" s="62"/>
      <c r="LIO1" s="39"/>
      <c r="LIX1" s="62"/>
      <c r="LIY1" s="39"/>
      <c r="LJH1" s="62"/>
      <c r="LJI1" s="39"/>
      <c r="LJR1" s="62"/>
      <c r="LJS1" s="39"/>
      <c r="LKB1" s="62"/>
      <c r="LKC1" s="39"/>
      <c r="LKL1" s="62"/>
      <c r="LKM1" s="39"/>
      <c r="LKV1" s="62"/>
      <c r="LKW1" s="39"/>
      <c r="LLF1" s="62"/>
      <c r="LLG1" s="39"/>
      <c r="LLP1" s="62"/>
      <c r="LLQ1" s="39"/>
      <c r="LLZ1" s="62"/>
      <c r="LMA1" s="39"/>
      <c r="LMJ1" s="62"/>
      <c r="LMK1" s="39"/>
      <c r="LMT1" s="62"/>
      <c r="LMU1" s="39"/>
      <c r="LND1" s="62"/>
      <c r="LNE1" s="39"/>
      <c r="LNN1" s="62"/>
      <c r="LNO1" s="39"/>
      <c r="LNX1" s="62"/>
      <c r="LNY1" s="39"/>
      <c r="LOH1" s="62"/>
      <c r="LOI1" s="39"/>
      <c r="LOR1" s="62"/>
      <c r="LOS1" s="39"/>
      <c r="LPB1" s="62"/>
      <c r="LPC1" s="39"/>
      <c r="LPL1" s="62"/>
      <c r="LPM1" s="39"/>
      <c r="LPV1" s="62"/>
      <c r="LPW1" s="39"/>
      <c r="LQF1" s="62"/>
      <c r="LQG1" s="39"/>
      <c r="LQP1" s="62"/>
      <c r="LQQ1" s="39"/>
      <c r="LQZ1" s="62"/>
      <c r="LRA1" s="39"/>
      <c r="LRJ1" s="62"/>
      <c r="LRK1" s="39"/>
      <c r="LRT1" s="62"/>
      <c r="LRU1" s="39"/>
      <c r="LSD1" s="62"/>
      <c r="LSE1" s="39"/>
      <c r="LSN1" s="62"/>
      <c r="LSO1" s="39"/>
      <c r="LSX1" s="62"/>
      <c r="LSY1" s="39"/>
      <c r="LTH1" s="62"/>
      <c r="LTI1" s="39"/>
      <c r="LTR1" s="62"/>
      <c r="LTS1" s="39"/>
      <c r="LUB1" s="62"/>
      <c r="LUC1" s="39"/>
      <c r="LUL1" s="62"/>
      <c r="LUM1" s="39"/>
      <c r="LUV1" s="62"/>
      <c r="LUW1" s="39"/>
      <c r="LVF1" s="62"/>
      <c r="LVG1" s="39"/>
      <c r="LVP1" s="62"/>
      <c r="LVQ1" s="39"/>
      <c r="LVZ1" s="62"/>
      <c r="LWA1" s="39"/>
      <c r="LWJ1" s="62"/>
      <c r="LWK1" s="39"/>
      <c r="LWT1" s="62"/>
      <c r="LWU1" s="39"/>
      <c r="LXD1" s="62"/>
      <c r="LXE1" s="39"/>
      <c r="LXN1" s="62"/>
      <c r="LXO1" s="39"/>
      <c r="LXX1" s="62"/>
      <c r="LXY1" s="39"/>
      <c r="LYH1" s="62"/>
      <c r="LYI1" s="39"/>
      <c r="LYR1" s="62"/>
      <c r="LYS1" s="39"/>
      <c r="LZB1" s="62"/>
      <c r="LZC1" s="39"/>
      <c r="LZL1" s="62"/>
      <c r="LZM1" s="39"/>
      <c r="LZV1" s="62"/>
      <c r="LZW1" s="39"/>
      <c r="MAF1" s="62"/>
      <c r="MAG1" s="39"/>
      <c r="MAP1" s="62"/>
      <c r="MAQ1" s="39"/>
      <c r="MAZ1" s="62"/>
      <c r="MBA1" s="39"/>
      <c r="MBJ1" s="62"/>
      <c r="MBK1" s="39"/>
      <c r="MBT1" s="62"/>
      <c r="MBU1" s="39"/>
      <c r="MCD1" s="62"/>
      <c r="MCE1" s="39"/>
      <c r="MCN1" s="62"/>
      <c r="MCO1" s="39"/>
      <c r="MCX1" s="62"/>
      <c r="MCY1" s="39"/>
      <c r="MDH1" s="62"/>
      <c r="MDI1" s="39"/>
      <c r="MDR1" s="62"/>
      <c r="MDS1" s="39"/>
      <c r="MEB1" s="62"/>
      <c r="MEC1" s="39"/>
      <c r="MEL1" s="62"/>
      <c r="MEM1" s="39"/>
      <c r="MEV1" s="62"/>
      <c r="MEW1" s="39"/>
      <c r="MFF1" s="62"/>
      <c r="MFG1" s="39"/>
      <c r="MFP1" s="62"/>
      <c r="MFQ1" s="39"/>
      <c r="MFZ1" s="62"/>
      <c r="MGA1" s="39"/>
      <c r="MGJ1" s="62"/>
      <c r="MGK1" s="39"/>
      <c r="MGT1" s="62"/>
      <c r="MGU1" s="39"/>
      <c r="MHD1" s="62"/>
      <c r="MHE1" s="39"/>
      <c r="MHN1" s="62"/>
      <c r="MHO1" s="39"/>
      <c r="MHX1" s="62"/>
      <c r="MHY1" s="39"/>
      <c r="MIH1" s="62"/>
      <c r="MII1" s="39"/>
      <c r="MIR1" s="62"/>
      <c r="MIS1" s="39"/>
      <c r="MJB1" s="62"/>
      <c r="MJC1" s="39"/>
      <c r="MJL1" s="62"/>
      <c r="MJM1" s="39"/>
      <c r="MJV1" s="62"/>
      <c r="MJW1" s="39"/>
      <c r="MKF1" s="62"/>
      <c r="MKG1" s="39"/>
      <c r="MKP1" s="62"/>
      <c r="MKQ1" s="39"/>
      <c r="MKZ1" s="62"/>
      <c r="MLA1" s="39"/>
      <c r="MLJ1" s="62"/>
      <c r="MLK1" s="39"/>
      <c r="MLT1" s="62"/>
      <c r="MLU1" s="39"/>
      <c r="MMD1" s="62"/>
      <c r="MME1" s="39"/>
      <c r="MMN1" s="62"/>
      <c r="MMO1" s="39"/>
      <c r="MMX1" s="62"/>
      <c r="MMY1" s="39"/>
      <c r="MNH1" s="62"/>
      <c r="MNI1" s="39"/>
      <c r="MNR1" s="62"/>
      <c r="MNS1" s="39"/>
      <c r="MOB1" s="62"/>
      <c r="MOC1" s="39"/>
      <c r="MOL1" s="62"/>
      <c r="MOM1" s="39"/>
      <c r="MOV1" s="62"/>
      <c r="MOW1" s="39"/>
      <c r="MPF1" s="62"/>
      <c r="MPG1" s="39"/>
      <c r="MPP1" s="62"/>
      <c r="MPQ1" s="39"/>
      <c r="MPZ1" s="62"/>
      <c r="MQA1" s="39"/>
      <c r="MQJ1" s="62"/>
      <c r="MQK1" s="39"/>
      <c r="MQT1" s="62"/>
      <c r="MQU1" s="39"/>
      <c r="MRD1" s="62"/>
      <c r="MRE1" s="39"/>
      <c r="MRN1" s="62"/>
      <c r="MRO1" s="39"/>
      <c r="MRX1" s="62"/>
      <c r="MRY1" s="39"/>
      <c r="MSH1" s="62"/>
      <c r="MSI1" s="39"/>
      <c r="MSR1" s="62"/>
      <c r="MSS1" s="39"/>
      <c r="MTB1" s="62"/>
      <c r="MTC1" s="39"/>
      <c r="MTL1" s="62"/>
      <c r="MTM1" s="39"/>
      <c r="MTV1" s="62"/>
      <c r="MTW1" s="39"/>
      <c r="MUF1" s="62"/>
      <c r="MUG1" s="39"/>
      <c r="MUP1" s="62"/>
      <c r="MUQ1" s="39"/>
      <c r="MUZ1" s="62"/>
      <c r="MVA1" s="39"/>
      <c r="MVJ1" s="62"/>
      <c r="MVK1" s="39"/>
      <c r="MVT1" s="62"/>
      <c r="MVU1" s="39"/>
      <c r="MWD1" s="62"/>
      <c r="MWE1" s="39"/>
      <c r="MWN1" s="62"/>
      <c r="MWO1" s="39"/>
      <c r="MWX1" s="62"/>
      <c r="MWY1" s="39"/>
      <c r="MXH1" s="62"/>
      <c r="MXI1" s="39"/>
      <c r="MXR1" s="62"/>
      <c r="MXS1" s="39"/>
      <c r="MYB1" s="62"/>
      <c r="MYC1" s="39"/>
      <c r="MYL1" s="62"/>
      <c r="MYM1" s="39"/>
      <c r="MYV1" s="62"/>
      <c r="MYW1" s="39"/>
      <c r="MZF1" s="62"/>
      <c r="MZG1" s="39"/>
      <c r="MZP1" s="62"/>
      <c r="MZQ1" s="39"/>
      <c r="MZZ1" s="62"/>
      <c r="NAA1" s="39"/>
      <c r="NAJ1" s="62"/>
      <c r="NAK1" s="39"/>
      <c r="NAT1" s="62"/>
      <c r="NAU1" s="39"/>
      <c r="NBD1" s="62"/>
      <c r="NBE1" s="39"/>
      <c r="NBN1" s="62"/>
      <c r="NBO1" s="39"/>
      <c r="NBX1" s="62"/>
      <c r="NBY1" s="39"/>
      <c r="NCH1" s="62"/>
      <c r="NCI1" s="39"/>
      <c r="NCR1" s="62"/>
      <c r="NCS1" s="39"/>
      <c r="NDB1" s="62"/>
      <c r="NDC1" s="39"/>
      <c r="NDL1" s="62"/>
      <c r="NDM1" s="39"/>
      <c r="NDV1" s="62"/>
      <c r="NDW1" s="39"/>
      <c r="NEF1" s="62"/>
      <c r="NEG1" s="39"/>
      <c r="NEP1" s="62"/>
      <c r="NEQ1" s="39"/>
      <c r="NEZ1" s="62"/>
      <c r="NFA1" s="39"/>
      <c r="NFJ1" s="62"/>
      <c r="NFK1" s="39"/>
      <c r="NFT1" s="62"/>
      <c r="NFU1" s="39"/>
      <c r="NGD1" s="62"/>
      <c r="NGE1" s="39"/>
      <c r="NGN1" s="62"/>
      <c r="NGO1" s="39"/>
      <c r="NGX1" s="62"/>
      <c r="NGY1" s="39"/>
      <c r="NHH1" s="62"/>
      <c r="NHI1" s="39"/>
      <c r="NHR1" s="62"/>
      <c r="NHS1" s="39"/>
      <c r="NIB1" s="62"/>
      <c r="NIC1" s="39"/>
      <c r="NIL1" s="62"/>
      <c r="NIM1" s="39"/>
      <c r="NIV1" s="62"/>
      <c r="NIW1" s="39"/>
      <c r="NJF1" s="62"/>
      <c r="NJG1" s="39"/>
      <c r="NJP1" s="62"/>
      <c r="NJQ1" s="39"/>
      <c r="NJZ1" s="62"/>
      <c r="NKA1" s="39"/>
      <c r="NKJ1" s="62"/>
      <c r="NKK1" s="39"/>
      <c r="NKT1" s="62"/>
      <c r="NKU1" s="39"/>
      <c r="NLD1" s="62"/>
      <c r="NLE1" s="39"/>
      <c r="NLN1" s="62"/>
      <c r="NLO1" s="39"/>
      <c r="NLX1" s="62"/>
      <c r="NLY1" s="39"/>
      <c r="NMH1" s="62"/>
      <c r="NMI1" s="39"/>
      <c r="NMR1" s="62"/>
      <c r="NMS1" s="39"/>
      <c r="NNB1" s="62"/>
      <c r="NNC1" s="39"/>
      <c r="NNL1" s="62"/>
      <c r="NNM1" s="39"/>
      <c r="NNV1" s="62"/>
      <c r="NNW1" s="39"/>
      <c r="NOF1" s="62"/>
      <c r="NOG1" s="39"/>
      <c r="NOP1" s="62"/>
      <c r="NOQ1" s="39"/>
      <c r="NOZ1" s="62"/>
      <c r="NPA1" s="39"/>
      <c r="NPJ1" s="62"/>
      <c r="NPK1" s="39"/>
      <c r="NPT1" s="62"/>
      <c r="NPU1" s="39"/>
      <c r="NQD1" s="62"/>
      <c r="NQE1" s="39"/>
      <c r="NQN1" s="62"/>
      <c r="NQO1" s="39"/>
      <c r="NQX1" s="62"/>
      <c r="NQY1" s="39"/>
      <c r="NRH1" s="62"/>
      <c r="NRI1" s="39"/>
      <c r="NRR1" s="62"/>
      <c r="NRS1" s="39"/>
      <c r="NSB1" s="62"/>
      <c r="NSC1" s="39"/>
      <c r="NSL1" s="62"/>
      <c r="NSM1" s="39"/>
      <c r="NSV1" s="62"/>
      <c r="NSW1" s="39"/>
      <c r="NTF1" s="62"/>
      <c r="NTG1" s="39"/>
      <c r="NTP1" s="62"/>
      <c r="NTQ1" s="39"/>
      <c r="NTZ1" s="62"/>
      <c r="NUA1" s="39"/>
      <c r="NUJ1" s="62"/>
      <c r="NUK1" s="39"/>
      <c r="NUT1" s="62"/>
      <c r="NUU1" s="39"/>
      <c r="NVD1" s="62"/>
      <c r="NVE1" s="39"/>
      <c r="NVN1" s="62"/>
      <c r="NVO1" s="39"/>
      <c r="NVX1" s="62"/>
      <c r="NVY1" s="39"/>
      <c r="NWH1" s="62"/>
      <c r="NWI1" s="39"/>
      <c r="NWR1" s="62"/>
      <c r="NWS1" s="39"/>
      <c r="NXB1" s="62"/>
      <c r="NXC1" s="39"/>
      <c r="NXL1" s="62"/>
      <c r="NXM1" s="39"/>
      <c r="NXV1" s="62"/>
      <c r="NXW1" s="39"/>
      <c r="NYF1" s="62"/>
      <c r="NYG1" s="39"/>
      <c r="NYP1" s="62"/>
      <c r="NYQ1" s="39"/>
      <c r="NYZ1" s="62"/>
      <c r="NZA1" s="39"/>
      <c r="NZJ1" s="62"/>
      <c r="NZK1" s="39"/>
      <c r="NZT1" s="62"/>
      <c r="NZU1" s="39"/>
      <c r="OAD1" s="62"/>
      <c r="OAE1" s="39"/>
      <c r="OAN1" s="62"/>
      <c r="OAO1" s="39"/>
      <c r="OAX1" s="62"/>
      <c r="OAY1" s="39"/>
      <c r="OBH1" s="62"/>
      <c r="OBI1" s="39"/>
      <c r="OBR1" s="62"/>
      <c r="OBS1" s="39"/>
      <c r="OCB1" s="62"/>
      <c r="OCC1" s="39"/>
      <c r="OCL1" s="62"/>
      <c r="OCM1" s="39"/>
      <c r="OCV1" s="62"/>
      <c r="OCW1" s="39"/>
      <c r="ODF1" s="62"/>
      <c r="ODG1" s="39"/>
      <c r="ODP1" s="62"/>
      <c r="ODQ1" s="39"/>
      <c r="ODZ1" s="62"/>
      <c r="OEA1" s="39"/>
      <c r="OEJ1" s="62"/>
      <c r="OEK1" s="39"/>
      <c r="OET1" s="62"/>
      <c r="OEU1" s="39"/>
      <c r="OFD1" s="62"/>
      <c r="OFE1" s="39"/>
      <c r="OFN1" s="62"/>
      <c r="OFO1" s="39"/>
      <c r="OFX1" s="62"/>
      <c r="OFY1" s="39"/>
      <c r="OGH1" s="62"/>
      <c r="OGI1" s="39"/>
      <c r="OGR1" s="62"/>
      <c r="OGS1" s="39"/>
      <c r="OHB1" s="62"/>
      <c r="OHC1" s="39"/>
      <c r="OHL1" s="62"/>
      <c r="OHM1" s="39"/>
      <c r="OHV1" s="62"/>
      <c r="OHW1" s="39"/>
      <c r="OIF1" s="62"/>
      <c r="OIG1" s="39"/>
      <c r="OIP1" s="62"/>
      <c r="OIQ1" s="39"/>
      <c r="OIZ1" s="62"/>
      <c r="OJA1" s="39"/>
      <c r="OJJ1" s="62"/>
      <c r="OJK1" s="39"/>
      <c r="OJT1" s="62"/>
      <c r="OJU1" s="39"/>
      <c r="OKD1" s="62"/>
      <c r="OKE1" s="39"/>
      <c r="OKN1" s="62"/>
      <c r="OKO1" s="39"/>
      <c r="OKX1" s="62"/>
      <c r="OKY1" s="39"/>
      <c r="OLH1" s="62"/>
      <c r="OLI1" s="39"/>
      <c r="OLR1" s="62"/>
      <c r="OLS1" s="39"/>
      <c r="OMB1" s="62"/>
      <c r="OMC1" s="39"/>
      <c r="OML1" s="62"/>
      <c r="OMM1" s="39"/>
      <c r="OMV1" s="62"/>
      <c r="OMW1" s="39"/>
      <c r="ONF1" s="62"/>
      <c r="ONG1" s="39"/>
      <c r="ONP1" s="62"/>
      <c r="ONQ1" s="39"/>
      <c r="ONZ1" s="62"/>
      <c r="OOA1" s="39"/>
      <c r="OOJ1" s="62"/>
      <c r="OOK1" s="39"/>
      <c r="OOT1" s="62"/>
      <c r="OOU1" s="39"/>
      <c r="OPD1" s="62"/>
      <c r="OPE1" s="39"/>
      <c r="OPN1" s="62"/>
      <c r="OPO1" s="39"/>
      <c r="OPX1" s="62"/>
      <c r="OPY1" s="39"/>
      <c r="OQH1" s="62"/>
      <c r="OQI1" s="39"/>
      <c r="OQR1" s="62"/>
      <c r="OQS1" s="39"/>
      <c r="ORB1" s="62"/>
      <c r="ORC1" s="39"/>
      <c r="ORL1" s="62"/>
      <c r="ORM1" s="39"/>
      <c r="ORV1" s="62"/>
      <c r="ORW1" s="39"/>
      <c r="OSF1" s="62"/>
      <c r="OSG1" s="39"/>
      <c r="OSP1" s="62"/>
      <c r="OSQ1" s="39"/>
      <c r="OSZ1" s="62"/>
      <c r="OTA1" s="39"/>
      <c r="OTJ1" s="62"/>
      <c r="OTK1" s="39"/>
      <c r="OTT1" s="62"/>
      <c r="OTU1" s="39"/>
      <c r="OUD1" s="62"/>
      <c r="OUE1" s="39"/>
      <c r="OUN1" s="62"/>
      <c r="OUO1" s="39"/>
      <c r="OUX1" s="62"/>
      <c r="OUY1" s="39"/>
      <c r="OVH1" s="62"/>
      <c r="OVI1" s="39"/>
      <c r="OVR1" s="62"/>
      <c r="OVS1" s="39"/>
      <c r="OWB1" s="62"/>
      <c r="OWC1" s="39"/>
      <c r="OWL1" s="62"/>
      <c r="OWM1" s="39"/>
      <c r="OWV1" s="62"/>
      <c r="OWW1" s="39"/>
      <c r="OXF1" s="62"/>
      <c r="OXG1" s="39"/>
      <c r="OXP1" s="62"/>
      <c r="OXQ1" s="39"/>
      <c r="OXZ1" s="62"/>
      <c r="OYA1" s="39"/>
      <c r="OYJ1" s="62"/>
      <c r="OYK1" s="39"/>
      <c r="OYT1" s="62"/>
      <c r="OYU1" s="39"/>
      <c r="OZD1" s="62"/>
      <c r="OZE1" s="39"/>
      <c r="OZN1" s="62"/>
      <c r="OZO1" s="39"/>
      <c r="OZX1" s="62"/>
      <c r="OZY1" s="39"/>
      <c r="PAH1" s="62"/>
      <c r="PAI1" s="39"/>
      <c r="PAR1" s="62"/>
      <c r="PAS1" s="39"/>
      <c r="PBB1" s="62"/>
      <c r="PBC1" s="39"/>
      <c r="PBL1" s="62"/>
      <c r="PBM1" s="39"/>
      <c r="PBV1" s="62"/>
      <c r="PBW1" s="39"/>
      <c r="PCF1" s="62"/>
      <c r="PCG1" s="39"/>
      <c r="PCP1" s="62"/>
      <c r="PCQ1" s="39"/>
      <c r="PCZ1" s="62"/>
      <c r="PDA1" s="39"/>
      <c r="PDJ1" s="62"/>
      <c r="PDK1" s="39"/>
      <c r="PDT1" s="62"/>
      <c r="PDU1" s="39"/>
      <c r="PED1" s="62"/>
      <c r="PEE1" s="39"/>
      <c r="PEN1" s="62"/>
      <c r="PEO1" s="39"/>
      <c r="PEX1" s="62"/>
      <c r="PEY1" s="39"/>
      <c r="PFH1" s="62"/>
      <c r="PFI1" s="39"/>
      <c r="PFR1" s="62"/>
      <c r="PFS1" s="39"/>
      <c r="PGB1" s="62"/>
      <c r="PGC1" s="39"/>
      <c r="PGL1" s="62"/>
      <c r="PGM1" s="39"/>
      <c r="PGV1" s="62"/>
      <c r="PGW1" s="39"/>
      <c r="PHF1" s="62"/>
      <c r="PHG1" s="39"/>
      <c r="PHP1" s="62"/>
      <c r="PHQ1" s="39"/>
      <c r="PHZ1" s="62"/>
      <c r="PIA1" s="39"/>
      <c r="PIJ1" s="62"/>
      <c r="PIK1" s="39"/>
      <c r="PIT1" s="62"/>
      <c r="PIU1" s="39"/>
      <c r="PJD1" s="62"/>
      <c r="PJE1" s="39"/>
      <c r="PJN1" s="62"/>
      <c r="PJO1" s="39"/>
      <c r="PJX1" s="62"/>
      <c r="PJY1" s="39"/>
      <c r="PKH1" s="62"/>
      <c r="PKI1" s="39"/>
      <c r="PKR1" s="62"/>
      <c r="PKS1" s="39"/>
      <c r="PLB1" s="62"/>
      <c r="PLC1" s="39"/>
      <c r="PLL1" s="62"/>
      <c r="PLM1" s="39"/>
      <c r="PLV1" s="62"/>
      <c r="PLW1" s="39"/>
      <c r="PMF1" s="62"/>
      <c r="PMG1" s="39"/>
      <c r="PMP1" s="62"/>
      <c r="PMQ1" s="39"/>
      <c r="PMZ1" s="62"/>
      <c r="PNA1" s="39"/>
      <c r="PNJ1" s="62"/>
      <c r="PNK1" s="39"/>
      <c r="PNT1" s="62"/>
      <c r="PNU1" s="39"/>
      <c r="POD1" s="62"/>
      <c r="POE1" s="39"/>
      <c r="PON1" s="62"/>
      <c r="POO1" s="39"/>
      <c r="POX1" s="62"/>
      <c r="POY1" s="39"/>
      <c r="PPH1" s="62"/>
      <c r="PPI1" s="39"/>
      <c r="PPR1" s="62"/>
      <c r="PPS1" s="39"/>
      <c r="PQB1" s="62"/>
      <c r="PQC1" s="39"/>
      <c r="PQL1" s="62"/>
      <c r="PQM1" s="39"/>
      <c r="PQV1" s="62"/>
      <c r="PQW1" s="39"/>
      <c r="PRF1" s="62"/>
      <c r="PRG1" s="39"/>
      <c r="PRP1" s="62"/>
      <c r="PRQ1" s="39"/>
      <c r="PRZ1" s="62"/>
      <c r="PSA1" s="39"/>
      <c r="PSJ1" s="62"/>
      <c r="PSK1" s="39"/>
      <c r="PST1" s="62"/>
      <c r="PSU1" s="39"/>
      <c r="PTD1" s="62"/>
      <c r="PTE1" s="39"/>
      <c r="PTN1" s="62"/>
      <c r="PTO1" s="39"/>
      <c r="PTX1" s="62"/>
      <c r="PTY1" s="39"/>
      <c r="PUH1" s="62"/>
      <c r="PUI1" s="39"/>
      <c r="PUR1" s="62"/>
      <c r="PUS1" s="39"/>
      <c r="PVB1" s="62"/>
      <c r="PVC1" s="39"/>
      <c r="PVL1" s="62"/>
      <c r="PVM1" s="39"/>
      <c r="PVV1" s="62"/>
      <c r="PVW1" s="39"/>
      <c r="PWF1" s="62"/>
      <c r="PWG1" s="39"/>
      <c r="PWP1" s="62"/>
      <c r="PWQ1" s="39"/>
      <c r="PWZ1" s="62"/>
      <c r="PXA1" s="39"/>
      <c r="PXJ1" s="62"/>
      <c r="PXK1" s="39"/>
      <c r="PXT1" s="62"/>
      <c r="PXU1" s="39"/>
      <c r="PYD1" s="62"/>
      <c r="PYE1" s="39"/>
      <c r="PYN1" s="62"/>
      <c r="PYO1" s="39"/>
      <c r="PYX1" s="62"/>
      <c r="PYY1" s="39"/>
      <c r="PZH1" s="62"/>
      <c r="PZI1" s="39"/>
      <c r="PZR1" s="62"/>
      <c r="PZS1" s="39"/>
      <c r="QAB1" s="62"/>
      <c r="QAC1" s="39"/>
      <c r="QAL1" s="62"/>
      <c r="QAM1" s="39"/>
      <c r="QAV1" s="62"/>
      <c r="QAW1" s="39"/>
      <c r="QBF1" s="62"/>
      <c r="QBG1" s="39"/>
      <c r="QBP1" s="62"/>
      <c r="QBQ1" s="39"/>
      <c r="QBZ1" s="62"/>
      <c r="QCA1" s="39"/>
      <c r="QCJ1" s="62"/>
      <c r="QCK1" s="39"/>
      <c r="QCT1" s="62"/>
      <c r="QCU1" s="39"/>
      <c r="QDD1" s="62"/>
      <c r="QDE1" s="39"/>
      <c r="QDN1" s="62"/>
      <c r="QDO1" s="39"/>
      <c r="QDX1" s="62"/>
      <c r="QDY1" s="39"/>
      <c r="QEH1" s="62"/>
      <c r="QEI1" s="39"/>
      <c r="QER1" s="62"/>
      <c r="QES1" s="39"/>
      <c r="QFB1" s="62"/>
      <c r="QFC1" s="39"/>
      <c r="QFL1" s="62"/>
      <c r="QFM1" s="39"/>
      <c r="QFV1" s="62"/>
      <c r="QFW1" s="39"/>
      <c r="QGF1" s="62"/>
      <c r="QGG1" s="39"/>
      <c r="QGP1" s="62"/>
      <c r="QGQ1" s="39"/>
      <c r="QGZ1" s="62"/>
      <c r="QHA1" s="39"/>
      <c r="QHJ1" s="62"/>
      <c r="QHK1" s="39"/>
      <c r="QHT1" s="62"/>
      <c r="QHU1" s="39"/>
      <c r="QID1" s="62"/>
      <c r="QIE1" s="39"/>
      <c r="QIN1" s="62"/>
      <c r="QIO1" s="39"/>
      <c r="QIX1" s="62"/>
      <c r="QIY1" s="39"/>
      <c r="QJH1" s="62"/>
      <c r="QJI1" s="39"/>
      <c r="QJR1" s="62"/>
      <c r="QJS1" s="39"/>
      <c r="QKB1" s="62"/>
      <c r="QKC1" s="39"/>
      <c r="QKL1" s="62"/>
      <c r="QKM1" s="39"/>
      <c r="QKV1" s="62"/>
      <c r="QKW1" s="39"/>
      <c r="QLF1" s="62"/>
      <c r="QLG1" s="39"/>
      <c r="QLP1" s="62"/>
      <c r="QLQ1" s="39"/>
      <c r="QLZ1" s="62"/>
      <c r="QMA1" s="39"/>
      <c r="QMJ1" s="62"/>
      <c r="QMK1" s="39"/>
      <c r="QMT1" s="62"/>
      <c r="QMU1" s="39"/>
      <c r="QND1" s="62"/>
      <c r="QNE1" s="39"/>
      <c r="QNN1" s="62"/>
      <c r="QNO1" s="39"/>
      <c r="QNX1" s="62"/>
      <c r="QNY1" s="39"/>
      <c r="QOH1" s="62"/>
      <c r="QOI1" s="39"/>
      <c r="QOR1" s="62"/>
      <c r="QOS1" s="39"/>
      <c r="QPB1" s="62"/>
      <c r="QPC1" s="39"/>
      <c r="QPL1" s="62"/>
      <c r="QPM1" s="39"/>
      <c r="QPV1" s="62"/>
      <c r="QPW1" s="39"/>
      <c r="QQF1" s="62"/>
      <c r="QQG1" s="39"/>
      <c r="QQP1" s="62"/>
      <c r="QQQ1" s="39"/>
      <c r="QQZ1" s="62"/>
      <c r="QRA1" s="39"/>
      <c r="QRJ1" s="62"/>
      <c r="QRK1" s="39"/>
      <c r="QRT1" s="62"/>
      <c r="QRU1" s="39"/>
      <c r="QSD1" s="62"/>
      <c r="QSE1" s="39"/>
      <c r="QSN1" s="62"/>
      <c r="QSO1" s="39"/>
      <c r="QSX1" s="62"/>
      <c r="QSY1" s="39"/>
      <c r="QTH1" s="62"/>
      <c r="QTI1" s="39"/>
      <c r="QTR1" s="62"/>
      <c r="QTS1" s="39"/>
      <c r="QUB1" s="62"/>
      <c r="QUC1" s="39"/>
      <c r="QUL1" s="62"/>
      <c r="QUM1" s="39"/>
      <c r="QUV1" s="62"/>
      <c r="QUW1" s="39"/>
      <c r="QVF1" s="62"/>
      <c r="QVG1" s="39"/>
      <c r="QVP1" s="62"/>
      <c r="QVQ1" s="39"/>
      <c r="QVZ1" s="62"/>
      <c r="QWA1" s="39"/>
      <c r="QWJ1" s="62"/>
      <c r="QWK1" s="39"/>
      <c r="QWT1" s="62"/>
      <c r="QWU1" s="39"/>
      <c r="QXD1" s="62"/>
      <c r="QXE1" s="39"/>
      <c r="QXN1" s="62"/>
      <c r="QXO1" s="39"/>
      <c r="QXX1" s="62"/>
      <c r="QXY1" s="39"/>
      <c r="QYH1" s="62"/>
      <c r="QYI1" s="39"/>
      <c r="QYR1" s="62"/>
      <c r="QYS1" s="39"/>
      <c r="QZB1" s="62"/>
      <c r="QZC1" s="39"/>
      <c r="QZL1" s="62"/>
      <c r="QZM1" s="39"/>
      <c r="QZV1" s="62"/>
      <c r="QZW1" s="39"/>
      <c r="RAF1" s="62"/>
      <c r="RAG1" s="39"/>
      <c r="RAP1" s="62"/>
      <c r="RAQ1" s="39"/>
      <c r="RAZ1" s="62"/>
      <c r="RBA1" s="39"/>
      <c r="RBJ1" s="62"/>
      <c r="RBK1" s="39"/>
      <c r="RBT1" s="62"/>
      <c r="RBU1" s="39"/>
      <c r="RCD1" s="62"/>
      <c r="RCE1" s="39"/>
      <c r="RCN1" s="62"/>
      <c r="RCO1" s="39"/>
      <c r="RCX1" s="62"/>
      <c r="RCY1" s="39"/>
      <c r="RDH1" s="62"/>
      <c r="RDI1" s="39"/>
      <c r="RDR1" s="62"/>
      <c r="RDS1" s="39"/>
      <c r="REB1" s="62"/>
      <c r="REC1" s="39"/>
      <c r="REL1" s="62"/>
      <c r="REM1" s="39"/>
      <c r="REV1" s="62"/>
      <c r="REW1" s="39"/>
      <c r="RFF1" s="62"/>
      <c r="RFG1" s="39"/>
      <c r="RFP1" s="62"/>
      <c r="RFQ1" s="39"/>
      <c r="RFZ1" s="62"/>
      <c r="RGA1" s="39"/>
      <c r="RGJ1" s="62"/>
      <c r="RGK1" s="39"/>
      <c r="RGT1" s="62"/>
      <c r="RGU1" s="39"/>
      <c r="RHD1" s="62"/>
      <c r="RHE1" s="39"/>
      <c r="RHN1" s="62"/>
      <c r="RHO1" s="39"/>
      <c r="RHX1" s="62"/>
      <c r="RHY1" s="39"/>
      <c r="RIH1" s="62"/>
      <c r="RII1" s="39"/>
      <c r="RIR1" s="62"/>
      <c r="RIS1" s="39"/>
      <c r="RJB1" s="62"/>
      <c r="RJC1" s="39"/>
      <c r="RJL1" s="62"/>
      <c r="RJM1" s="39"/>
      <c r="RJV1" s="62"/>
      <c r="RJW1" s="39"/>
      <c r="RKF1" s="62"/>
      <c r="RKG1" s="39"/>
      <c r="RKP1" s="62"/>
      <c r="RKQ1" s="39"/>
      <c r="RKZ1" s="62"/>
      <c r="RLA1" s="39"/>
      <c r="RLJ1" s="62"/>
      <c r="RLK1" s="39"/>
      <c r="RLT1" s="62"/>
      <c r="RLU1" s="39"/>
      <c r="RMD1" s="62"/>
      <c r="RME1" s="39"/>
      <c r="RMN1" s="62"/>
      <c r="RMO1" s="39"/>
      <c r="RMX1" s="62"/>
      <c r="RMY1" s="39"/>
      <c r="RNH1" s="62"/>
      <c r="RNI1" s="39"/>
      <c r="RNR1" s="62"/>
      <c r="RNS1" s="39"/>
      <c r="ROB1" s="62"/>
      <c r="ROC1" s="39"/>
      <c r="ROL1" s="62"/>
      <c r="ROM1" s="39"/>
      <c r="ROV1" s="62"/>
      <c r="ROW1" s="39"/>
      <c r="RPF1" s="62"/>
      <c r="RPG1" s="39"/>
      <c r="RPP1" s="62"/>
      <c r="RPQ1" s="39"/>
      <c r="RPZ1" s="62"/>
      <c r="RQA1" s="39"/>
      <c r="RQJ1" s="62"/>
      <c r="RQK1" s="39"/>
      <c r="RQT1" s="62"/>
      <c r="RQU1" s="39"/>
      <c r="RRD1" s="62"/>
      <c r="RRE1" s="39"/>
      <c r="RRN1" s="62"/>
      <c r="RRO1" s="39"/>
      <c r="RRX1" s="62"/>
      <c r="RRY1" s="39"/>
      <c r="RSH1" s="62"/>
      <c r="RSI1" s="39"/>
      <c r="RSR1" s="62"/>
      <c r="RSS1" s="39"/>
      <c r="RTB1" s="62"/>
      <c r="RTC1" s="39"/>
      <c r="RTL1" s="62"/>
      <c r="RTM1" s="39"/>
      <c r="RTV1" s="62"/>
      <c r="RTW1" s="39"/>
      <c r="RUF1" s="62"/>
      <c r="RUG1" s="39"/>
      <c r="RUP1" s="62"/>
      <c r="RUQ1" s="39"/>
      <c r="RUZ1" s="62"/>
      <c r="RVA1" s="39"/>
      <c r="RVJ1" s="62"/>
      <c r="RVK1" s="39"/>
      <c r="RVT1" s="62"/>
      <c r="RVU1" s="39"/>
      <c r="RWD1" s="62"/>
      <c r="RWE1" s="39"/>
      <c r="RWN1" s="62"/>
      <c r="RWO1" s="39"/>
      <c r="RWX1" s="62"/>
      <c r="RWY1" s="39"/>
      <c r="RXH1" s="62"/>
      <c r="RXI1" s="39"/>
      <c r="RXR1" s="62"/>
      <c r="RXS1" s="39"/>
      <c r="RYB1" s="62"/>
      <c r="RYC1" s="39"/>
      <c r="RYL1" s="62"/>
      <c r="RYM1" s="39"/>
      <c r="RYV1" s="62"/>
      <c r="RYW1" s="39"/>
      <c r="RZF1" s="62"/>
      <c r="RZG1" s="39"/>
      <c r="RZP1" s="62"/>
      <c r="RZQ1" s="39"/>
      <c r="RZZ1" s="62"/>
      <c r="SAA1" s="39"/>
      <c r="SAJ1" s="62"/>
      <c r="SAK1" s="39"/>
      <c r="SAT1" s="62"/>
      <c r="SAU1" s="39"/>
      <c r="SBD1" s="62"/>
      <c r="SBE1" s="39"/>
      <c r="SBN1" s="62"/>
      <c r="SBO1" s="39"/>
      <c r="SBX1" s="62"/>
      <c r="SBY1" s="39"/>
      <c r="SCH1" s="62"/>
      <c r="SCI1" s="39"/>
      <c r="SCR1" s="62"/>
      <c r="SCS1" s="39"/>
      <c r="SDB1" s="62"/>
      <c r="SDC1" s="39"/>
      <c r="SDL1" s="62"/>
      <c r="SDM1" s="39"/>
      <c r="SDV1" s="62"/>
      <c r="SDW1" s="39"/>
      <c r="SEF1" s="62"/>
      <c r="SEG1" s="39"/>
      <c r="SEP1" s="62"/>
      <c r="SEQ1" s="39"/>
      <c r="SEZ1" s="62"/>
      <c r="SFA1" s="39"/>
      <c r="SFJ1" s="62"/>
      <c r="SFK1" s="39"/>
      <c r="SFT1" s="62"/>
      <c r="SFU1" s="39"/>
      <c r="SGD1" s="62"/>
      <c r="SGE1" s="39"/>
      <c r="SGN1" s="62"/>
      <c r="SGO1" s="39"/>
      <c r="SGX1" s="62"/>
      <c r="SGY1" s="39"/>
      <c r="SHH1" s="62"/>
      <c r="SHI1" s="39"/>
      <c r="SHR1" s="62"/>
      <c r="SHS1" s="39"/>
      <c r="SIB1" s="62"/>
      <c r="SIC1" s="39"/>
      <c r="SIL1" s="62"/>
      <c r="SIM1" s="39"/>
      <c r="SIV1" s="62"/>
      <c r="SIW1" s="39"/>
      <c r="SJF1" s="62"/>
      <c r="SJG1" s="39"/>
      <c r="SJP1" s="62"/>
      <c r="SJQ1" s="39"/>
      <c r="SJZ1" s="62"/>
      <c r="SKA1" s="39"/>
      <c r="SKJ1" s="62"/>
      <c r="SKK1" s="39"/>
      <c r="SKT1" s="62"/>
      <c r="SKU1" s="39"/>
      <c r="SLD1" s="62"/>
      <c r="SLE1" s="39"/>
      <c r="SLN1" s="62"/>
      <c r="SLO1" s="39"/>
      <c r="SLX1" s="62"/>
      <c r="SLY1" s="39"/>
      <c r="SMH1" s="62"/>
      <c r="SMI1" s="39"/>
      <c r="SMR1" s="62"/>
      <c r="SMS1" s="39"/>
      <c r="SNB1" s="62"/>
      <c r="SNC1" s="39"/>
      <c r="SNL1" s="62"/>
      <c r="SNM1" s="39"/>
      <c r="SNV1" s="62"/>
      <c r="SNW1" s="39"/>
      <c r="SOF1" s="62"/>
      <c r="SOG1" s="39"/>
      <c r="SOP1" s="62"/>
      <c r="SOQ1" s="39"/>
      <c r="SOZ1" s="62"/>
      <c r="SPA1" s="39"/>
      <c r="SPJ1" s="62"/>
      <c r="SPK1" s="39"/>
      <c r="SPT1" s="62"/>
      <c r="SPU1" s="39"/>
      <c r="SQD1" s="62"/>
      <c r="SQE1" s="39"/>
      <c r="SQN1" s="62"/>
      <c r="SQO1" s="39"/>
      <c r="SQX1" s="62"/>
      <c r="SQY1" s="39"/>
      <c r="SRH1" s="62"/>
      <c r="SRI1" s="39"/>
      <c r="SRR1" s="62"/>
      <c r="SRS1" s="39"/>
      <c r="SSB1" s="62"/>
      <c r="SSC1" s="39"/>
      <c r="SSL1" s="62"/>
      <c r="SSM1" s="39"/>
      <c r="SSV1" s="62"/>
      <c r="SSW1" s="39"/>
      <c r="STF1" s="62"/>
      <c r="STG1" s="39"/>
      <c r="STP1" s="62"/>
      <c r="STQ1" s="39"/>
      <c r="STZ1" s="62"/>
      <c r="SUA1" s="39"/>
      <c r="SUJ1" s="62"/>
      <c r="SUK1" s="39"/>
      <c r="SUT1" s="62"/>
      <c r="SUU1" s="39"/>
      <c r="SVD1" s="62"/>
      <c r="SVE1" s="39"/>
      <c r="SVN1" s="62"/>
      <c r="SVO1" s="39"/>
      <c r="SVX1" s="62"/>
      <c r="SVY1" s="39"/>
      <c r="SWH1" s="62"/>
      <c r="SWI1" s="39"/>
      <c r="SWR1" s="62"/>
      <c r="SWS1" s="39"/>
      <c r="SXB1" s="62"/>
      <c r="SXC1" s="39"/>
      <c r="SXL1" s="62"/>
      <c r="SXM1" s="39"/>
      <c r="SXV1" s="62"/>
      <c r="SXW1" s="39"/>
      <c r="SYF1" s="62"/>
      <c r="SYG1" s="39"/>
      <c r="SYP1" s="62"/>
      <c r="SYQ1" s="39"/>
      <c r="SYZ1" s="62"/>
      <c r="SZA1" s="39"/>
      <c r="SZJ1" s="62"/>
      <c r="SZK1" s="39"/>
      <c r="SZT1" s="62"/>
      <c r="SZU1" s="39"/>
      <c r="TAD1" s="62"/>
      <c r="TAE1" s="39"/>
      <c r="TAN1" s="62"/>
      <c r="TAO1" s="39"/>
      <c r="TAX1" s="62"/>
      <c r="TAY1" s="39"/>
      <c r="TBH1" s="62"/>
      <c r="TBI1" s="39"/>
      <c r="TBR1" s="62"/>
      <c r="TBS1" s="39"/>
      <c r="TCB1" s="62"/>
      <c r="TCC1" s="39"/>
      <c r="TCL1" s="62"/>
      <c r="TCM1" s="39"/>
      <c r="TCV1" s="62"/>
      <c r="TCW1" s="39"/>
      <c r="TDF1" s="62"/>
      <c r="TDG1" s="39"/>
      <c r="TDP1" s="62"/>
      <c r="TDQ1" s="39"/>
      <c r="TDZ1" s="62"/>
      <c r="TEA1" s="39"/>
      <c r="TEJ1" s="62"/>
      <c r="TEK1" s="39"/>
      <c r="TET1" s="62"/>
      <c r="TEU1" s="39"/>
      <c r="TFD1" s="62"/>
      <c r="TFE1" s="39"/>
      <c r="TFN1" s="62"/>
      <c r="TFO1" s="39"/>
      <c r="TFX1" s="62"/>
      <c r="TFY1" s="39"/>
      <c r="TGH1" s="62"/>
      <c r="TGI1" s="39"/>
      <c r="TGR1" s="62"/>
      <c r="TGS1" s="39"/>
      <c r="THB1" s="62"/>
      <c r="THC1" s="39"/>
      <c r="THL1" s="62"/>
      <c r="THM1" s="39"/>
      <c r="THV1" s="62"/>
      <c r="THW1" s="39"/>
      <c r="TIF1" s="62"/>
      <c r="TIG1" s="39"/>
      <c r="TIP1" s="62"/>
      <c r="TIQ1" s="39"/>
      <c r="TIZ1" s="62"/>
      <c r="TJA1" s="39"/>
      <c r="TJJ1" s="62"/>
      <c r="TJK1" s="39"/>
      <c r="TJT1" s="62"/>
      <c r="TJU1" s="39"/>
      <c r="TKD1" s="62"/>
      <c r="TKE1" s="39"/>
      <c r="TKN1" s="62"/>
      <c r="TKO1" s="39"/>
      <c r="TKX1" s="62"/>
      <c r="TKY1" s="39"/>
      <c r="TLH1" s="62"/>
      <c r="TLI1" s="39"/>
      <c r="TLR1" s="62"/>
      <c r="TLS1" s="39"/>
      <c r="TMB1" s="62"/>
      <c r="TMC1" s="39"/>
      <c r="TML1" s="62"/>
      <c r="TMM1" s="39"/>
      <c r="TMV1" s="62"/>
      <c r="TMW1" s="39"/>
      <c r="TNF1" s="62"/>
      <c r="TNG1" s="39"/>
      <c r="TNP1" s="62"/>
      <c r="TNQ1" s="39"/>
      <c r="TNZ1" s="62"/>
      <c r="TOA1" s="39"/>
      <c r="TOJ1" s="62"/>
      <c r="TOK1" s="39"/>
      <c r="TOT1" s="62"/>
      <c r="TOU1" s="39"/>
      <c r="TPD1" s="62"/>
      <c r="TPE1" s="39"/>
      <c r="TPN1" s="62"/>
      <c r="TPO1" s="39"/>
      <c r="TPX1" s="62"/>
      <c r="TPY1" s="39"/>
      <c r="TQH1" s="62"/>
      <c r="TQI1" s="39"/>
      <c r="TQR1" s="62"/>
      <c r="TQS1" s="39"/>
      <c r="TRB1" s="62"/>
      <c r="TRC1" s="39"/>
      <c r="TRL1" s="62"/>
      <c r="TRM1" s="39"/>
      <c r="TRV1" s="62"/>
      <c r="TRW1" s="39"/>
      <c r="TSF1" s="62"/>
      <c r="TSG1" s="39"/>
      <c r="TSP1" s="62"/>
      <c r="TSQ1" s="39"/>
      <c r="TSZ1" s="62"/>
      <c r="TTA1" s="39"/>
      <c r="TTJ1" s="62"/>
      <c r="TTK1" s="39"/>
      <c r="TTT1" s="62"/>
      <c r="TTU1" s="39"/>
      <c r="TUD1" s="62"/>
      <c r="TUE1" s="39"/>
      <c r="TUN1" s="62"/>
      <c r="TUO1" s="39"/>
      <c r="TUX1" s="62"/>
      <c r="TUY1" s="39"/>
      <c r="TVH1" s="62"/>
      <c r="TVI1" s="39"/>
      <c r="TVR1" s="62"/>
      <c r="TVS1" s="39"/>
      <c r="TWB1" s="62"/>
      <c r="TWC1" s="39"/>
      <c r="TWL1" s="62"/>
      <c r="TWM1" s="39"/>
      <c r="TWV1" s="62"/>
      <c r="TWW1" s="39"/>
      <c r="TXF1" s="62"/>
      <c r="TXG1" s="39"/>
      <c r="TXP1" s="62"/>
      <c r="TXQ1" s="39"/>
      <c r="TXZ1" s="62"/>
      <c r="TYA1" s="39"/>
      <c r="TYJ1" s="62"/>
      <c r="TYK1" s="39"/>
      <c r="TYT1" s="62"/>
      <c r="TYU1" s="39"/>
      <c r="TZD1" s="62"/>
      <c r="TZE1" s="39"/>
      <c r="TZN1" s="62"/>
      <c r="TZO1" s="39"/>
      <c r="TZX1" s="62"/>
      <c r="TZY1" s="39"/>
      <c r="UAH1" s="62"/>
      <c r="UAI1" s="39"/>
      <c r="UAR1" s="62"/>
      <c r="UAS1" s="39"/>
      <c r="UBB1" s="62"/>
      <c r="UBC1" s="39"/>
      <c r="UBL1" s="62"/>
      <c r="UBM1" s="39"/>
      <c r="UBV1" s="62"/>
      <c r="UBW1" s="39"/>
      <c r="UCF1" s="62"/>
      <c r="UCG1" s="39"/>
      <c r="UCP1" s="62"/>
      <c r="UCQ1" s="39"/>
      <c r="UCZ1" s="62"/>
      <c r="UDA1" s="39"/>
      <c r="UDJ1" s="62"/>
      <c r="UDK1" s="39"/>
      <c r="UDT1" s="62"/>
      <c r="UDU1" s="39"/>
      <c r="UED1" s="62"/>
      <c r="UEE1" s="39"/>
      <c r="UEN1" s="62"/>
      <c r="UEO1" s="39"/>
      <c r="UEX1" s="62"/>
      <c r="UEY1" s="39"/>
      <c r="UFH1" s="62"/>
      <c r="UFI1" s="39"/>
      <c r="UFR1" s="62"/>
      <c r="UFS1" s="39"/>
      <c r="UGB1" s="62"/>
      <c r="UGC1" s="39"/>
      <c r="UGL1" s="62"/>
      <c r="UGM1" s="39"/>
      <c r="UGV1" s="62"/>
      <c r="UGW1" s="39"/>
      <c r="UHF1" s="62"/>
      <c r="UHG1" s="39"/>
      <c r="UHP1" s="62"/>
      <c r="UHQ1" s="39"/>
      <c r="UHZ1" s="62"/>
      <c r="UIA1" s="39"/>
      <c r="UIJ1" s="62"/>
      <c r="UIK1" s="39"/>
      <c r="UIT1" s="62"/>
      <c r="UIU1" s="39"/>
      <c r="UJD1" s="62"/>
      <c r="UJE1" s="39"/>
      <c r="UJN1" s="62"/>
      <c r="UJO1" s="39"/>
      <c r="UJX1" s="62"/>
      <c r="UJY1" s="39"/>
      <c r="UKH1" s="62"/>
      <c r="UKI1" s="39"/>
      <c r="UKR1" s="62"/>
      <c r="UKS1" s="39"/>
      <c r="ULB1" s="62"/>
      <c r="ULC1" s="39"/>
      <c r="ULL1" s="62"/>
      <c r="ULM1" s="39"/>
      <c r="ULV1" s="62"/>
      <c r="ULW1" s="39"/>
      <c r="UMF1" s="62"/>
      <c r="UMG1" s="39"/>
      <c r="UMP1" s="62"/>
      <c r="UMQ1" s="39"/>
      <c r="UMZ1" s="62"/>
      <c r="UNA1" s="39"/>
      <c r="UNJ1" s="62"/>
      <c r="UNK1" s="39"/>
      <c r="UNT1" s="62"/>
      <c r="UNU1" s="39"/>
      <c r="UOD1" s="62"/>
      <c r="UOE1" s="39"/>
      <c r="UON1" s="62"/>
      <c r="UOO1" s="39"/>
      <c r="UOX1" s="62"/>
      <c r="UOY1" s="39"/>
      <c r="UPH1" s="62"/>
      <c r="UPI1" s="39"/>
      <c r="UPR1" s="62"/>
      <c r="UPS1" s="39"/>
      <c r="UQB1" s="62"/>
      <c r="UQC1" s="39"/>
      <c r="UQL1" s="62"/>
      <c r="UQM1" s="39"/>
      <c r="UQV1" s="62"/>
      <c r="UQW1" s="39"/>
      <c r="URF1" s="62"/>
      <c r="URG1" s="39"/>
      <c r="URP1" s="62"/>
      <c r="URQ1" s="39"/>
      <c r="URZ1" s="62"/>
      <c r="USA1" s="39"/>
      <c r="USJ1" s="62"/>
      <c r="USK1" s="39"/>
      <c r="UST1" s="62"/>
      <c r="USU1" s="39"/>
      <c r="UTD1" s="62"/>
      <c r="UTE1" s="39"/>
      <c r="UTN1" s="62"/>
      <c r="UTO1" s="39"/>
      <c r="UTX1" s="62"/>
      <c r="UTY1" s="39"/>
      <c r="UUH1" s="62"/>
      <c r="UUI1" s="39"/>
      <c r="UUR1" s="62"/>
      <c r="UUS1" s="39"/>
      <c r="UVB1" s="62"/>
      <c r="UVC1" s="39"/>
      <c r="UVL1" s="62"/>
      <c r="UVM1" s="39"/>
      <c r="UVV1" s="62"/>
      <c r="UVW1" s="39"/>
      <c r="UWF1" s="62"/>
      <c r="UWG1" s="39"/>
      <c r="UWP1" s="62"/>
      <c r="UWQ1" s="39"/>
      <c r="UWZ1" s="62"/>
      <c r="UXA1" s="39"/>
      <c r="UXJ1" s="62"/>
      <c r="UXK1" s="39"/>
      <c r="UXT1" s="62"/>
      <c r="UXU1" s="39"/>
      <c r="UYD1" s="62"/>
      <c r="UYE1" s="39"/>
      <c r="UYN1" s="62"/>
      <c r="UYO1" s="39"/>
      <c r="UYX1" s="62"/>
      <c r="UYY1" s="39"/>
      <c r="UZH1" s="62"/>
      <c r="UZI1" s="39"/>
      <c r="UZR1" s="62"/>
      <c r="UZS1" s="39"/>
      <c r="VAB1" s="62"/>
      <c r="VAC1" s="39"/>
      <c r="VAL1" s="62"/>
      <c r="VAM1" s="39"/>
      <c r="VAV1" s="62"/>
      <c r="VAW1" s="39"/>
      <c r="VBF1" s="62"/>
      <c r="VBG1" s="39"/>
      <c r="VBP1" s="62"/>
      <c r="VBQ1" s="39"/>
      <c r="VBZ1" s="62"/>
      <c r="VCA1" s="39"/>
      <c r="VCJ1" s="62"/>
      <c r="VCK1" s="39"/>
      <c r="VCT1" s="62"/>
      <c r="VCU1" s="39"/>
      <c r="VDD1" s="62"/>
      <c r="VDE1" s="39"/>
      <c r="VDN1" s="62"/>
      <c r="VDO1" s="39"/>
      <c r="VDX1" s="62"/>
      <c r="VDY1" s="39"/>
      <c r="VEH1" s="62"/>
      <c r="VEI1" s="39"/>
      <c r="VER1" s="62"/>
      <c r="VES1" s="39"/>
      <c r="VFB1" s="62"/>
      <c r="VFC1" s="39"/>
      <c r="VFL1" s="62"/>
      <c r="VFM1" s="39"/>
      <c r="VFV1" s="62"/>
      <c r="VFW1" s="39"/>
      <c r="VGF1" s="62"/>
      <c r="VGG1" s="39"/>
      <c r="VGP1" s="62"/>
      <c r="VGQ1" s="39"/>
      <c r="VGZ1" s="62"/>
      <c r="VHA1" s="39"/>
      <c r="VHJ1" s="62"/>
      <c r="VHK1" s="39"/>
      <c r="VHT1" s="62"/>
      <c r="VHU1" s="39"/>
      <c r="VID1" s="62"/>
      <c r="VIE1" s="39"/>
      <c r="VIN1" s="62"/>
      <c r="VIO1" s="39"/>
      <c r="VIX1" s="62"/>
      <c r="VIY1" s="39"/>
      <c r="VJH1" s="62"/>
      <c r="VJI1" s="39"/>
      <c r="VJR1" s="62"/>
      <c r="VJS1" s="39"/>
      <c r="VKB1" s="62"/>
      <c r="VKC1" s="39"/>
      <c r="VKL1" s="62"/>
      <c r="VKM1" s="39"/>
      <c r="VKV1" s="62"/>
      <c r="VKW1" s="39"/>
      <c r="VLF1" s="62"/>
      <c r="VLG1" s="39"/>
      <c r="VLP1" s="62"/>
      <c r="VLQ1" s="39"/>
      <c r="VLZ1" s="62"/>
      <c r="VMA1" s="39"/>
      <c r="VMJ1" s="62"/>
      <c r="VMK1" s="39"/>
      <c r="VMT1" s="62"/>
      <c r="VMU1" s="39"/>
      <c r="VND1" s="62"/>
      <c r="VNE1" s="39"/>
      <c r="VNN1" s="62"/>
      <c r="VNO1" s="39"/>
      <c r="VNX1" s="62"/>
      <c r="VNY1" s="39"/>
      <c r="VOH1" s="62"/>
      <c r="VOI1" s="39"/>
      <c r="VOR1" s="62"/>
      <c r="VOS1" s="39"/>
      <c r="VPB1" s="62"/>
      <c r="VPC1" s="39"/>
      <c r="VPL1" s="62"/>
      <c r="VPM1" s="39"/>
      <c r="VPV1" s="62"/>
      <c r="VPW1" s="39"/>
      <c r="VQF1" s="62"/>
      <c r="VQG1" s="39"/>
      <c r="VQP1" s="62"/>
      <c r="VQQ1" s="39"/>
      <c r="VQZ1" s="62"/>
      <c r="VRA1" s="39"/>
      <c r="VRJ1" s="62"/>
      <c r="VRK1" s="39"/>
      <c r="VRT1" s="62"/>
      <c r="VRU1" s="39"/>
      <c r="VSD1" s="62"/>
      <c r="VSE1" s="39"/>
      <c r="VSN1" s="62"/>
      <c r="VSO1" s="39"/>
      <c r="VSX1" s="62"/>
      <c r="VSY1" s="39"/>
      <c r="VTH1" s="62"/>
      <c r="VTI1" s="39"/>
      <c r="VTR1" s="62"/>
      <c r="VTS1" s="39"/>
      <c r="VUB1" s="62"/>
      <c r="VUC1" s="39"/>
      <c r="VUL1" s="62"/>
      <c r="VUM1" s="39"/>
      <c r="VUV1" s="62"/>
      <c r="VUW1" s="39"/>
      <c r="VVF1" s="62"/>
      <c r="VVG1" s="39"/>
      <c r="VVP1" s="62"/>
      <c r="VVQ1" s="39"/>
      <c r="VVZ1" s="62"/>
      <c r="VWA1" s="39"/>
      <c r="VWJ1" s="62"/>
      <c r="VWK1" s="39"/>
      <c r="VWT1" s="62"/>
      <c r="VWU1" s="39"/>
      <c r="VXD1" s="62"/>
      <c r="VXE1" s="39"/>
      <c r="VXN1" s="62"/>
      <c r="VXO1" s="39"/>
      <c r="VXX1" s="62"/>
      <c r="VXY1" s="39"/>
      <c r="VYH1" s="62"/>
      <c r="VYI1" s="39"/>
      <c r="VYR1" s="62"/>
      <c r="VYS1" s="39"/>
      <c r="VZB1" s="62"/>
      <c r="VZC1" s="39"/>
      <c r="VZL1" s="62"/>
      <c r="VZM1" s="39"/>
      <c r="VZV1" s="62"/>
      <c r="VZW1" s="39"/>
      <c r="WAF1" s="62"/>
      <c r="WAG1" s="39"/>
      <c r="WAP1" s="62"/>
      <c r="WAQ1" s="39"/>
      <c r="WAZ1" s="62"/>
      <c r="WBA1" s="39"/>
      <c r="WBJ1" s="62"/>
      <c r="WBK1" s="39"/>
      <c r="WBT1" s="62"/>
      <c r="WBU1" s="39"/>
      <c r="WCD1" s="62"/>
      <c r="WCE1" s="39"/>
      <c r="WCN1" s="62"/>
      <c r="WCO1" s="39"/>
      <c r="WCX1" s="62"/>
      <c r="WCY1" s="39"/>
      <c r="WDH1" s="62"/>
      <c r="WDI1" s="39"/>
      <c r="WDR1" s="62"/>
      <c r="WDS1" s="39"/>
      <c r="WEB1" s="62"/>
      <c r="WEC1" s="39"/>
      <c r="WEL1" s="62"/>
      <c r="WEM1" s="39"/>
      <c r="WEV1" s="62"/>
      <c r="WEW1" s="39"/>
      <c r="WFF1" s="62"/>
      <c r="WFG1" s="39"/>
      <c r="WFP1" s="62"/>
      <c r="WFQ1" s="39"/>
      <c r="WFZ1" s="62"/>
      <c r="WGA1" s="39"/>
      <c r="WGJ1" s="62"/>
      <c r="WGK1" s="39"/>
      <c r="WGT1" s="62"/>
      <c r="WGU1" s="39"/>
      <c r="WHD1" s="62"/>
      <c r="WHE1" s="39"/>
      <c r="WHN1" s="62"/>
      <c r="WHO1" s="39"/>
      <c r="WHX1" s="62"/>
      <c r="WHY1" s="39"/>
      <c r="WIH1" s="62"/>
      <c r="WII1" s="39"/>
      <c r="WIR1" s="62"/>
      <c r="WIS1" s="39"/>
      <c r="WJB1" s="62"/>
      <c r="WJC1" s="39"/>
      <c r="WJL1" s="62"/>
      <c r="WJM1" s="39"/>
      <c r="WJV1" s="62"/>
      <c r="WJW1" s="39"/>
      <c r="WKF1" s="62"/>
      <c r="WKG1" s="39"/>
      <c r="WKP1" s="62"/>
      <c r="WKQ1" s="39"/>
      <c r="WKZ1" s="62"/>
      <c r="WLA1" s="39"/>
      <c r="WLJ1" s="62"/>
      <c r="WLK1" s="39"/>
      <c r="WLT1" s="62"/>
      <c r="WLU1" s="39"/>
      <c r="WMD1" s="62"/>
      <c r="WME1" s="39"/>
      <c r="WMN1" s="62"/>
      <c r="WMO1" s="39"/>
      <c r="WMX1" s="62"/>
      <c r="WMY1" s="39"/>
      <c r="WNH1" s="62"/>
      <c r="WNI1" s="39"/>
      <c r="WNR1" s="62"/>
      <c r="WNS1" s="39"/>
      <c r="WOB1" s="62"/>
      <c r="WOC1" s="39"/>
      <c r="WOL1" s="62"/>
      <c r="WOM1" s="39"/>
      <c r="WOV1" s="62"/>
      <c r="WOW1" s="39"/>
      <c r="WPF1" s="62"/>
      <c r="WPG1" s="39"/>
      <c r="WPP1" s="62"/>
      <c r="WPQ1" s="39"/>
      <c r="WPZ1" s="62"/>
      <c r="WQA1" s="39"/>
      <c r="WQJ1" s="62"/>
      <c r="WQK1" s="39"/>
      <c r="WQT1" s="62"/>
      <c r="WQU1" s="39"/>
      <c r="WRD1" s="62"/>
      <c r="WRE1" s="39"/>
      <c r="WRN1" s="62"/>
      <c r="WRO1" s="39"/>
      <c r="WRX1" s="62"/>
      <c r="WRY1" s="39"/>
      <c r="WSH1" s="62"/>
      <c r="WSI1" s="39"/>
      <c r="WSR1" s="62"/>
      <c r="WSS1" s="39"/>
      <c r="WTB1" s="62"/>
      <c r="WTC1" s="39"/>
      <c r="WTL1" s="62"/>
      <c r="WTM1" s="39"/>
      <c r="WTV1" s="62"/>
      <c r="WTW1" s="39"/>
      <c r="WUF1" s="62"/>
      <c r="WUG1" s="39"/>
      <c r="WUP1" s="62"/>
      <c r="WUQ1" s="39"/>
      <c r="WUZ1" s="62"/>
      <c r="WVA1" s="39"/>
      <c r="WVJ1" s="62"/>
      <c r="WVK1" s="39"/>
      <c r="WVT1" s="62"/>
      <c r="WVU1" s="39"/>
      <c r="WWD1" s="62"/>
      <c r="WWE1" s="39"/>
      <c r="WWN1" s="62"/>
      <c r="WWO1" s="39"/>
      <c r="WWX1" s="62"/>
      <c r="WWY1" s="39"/>
      <c r="WXH1" s="62"/>
      <c r="WXI1" s="39"/>
      <c r="WXR1" s="62"/>
      <c r="WXS1" s="39"/>
      <c r="WYB1" s="62"/>
      <c r="WYC1" s="39"/>
      <c r="WYL1" s="62"/>
      <c r="WYM1" s="39"/>
      <c r="WYV1" s="62"/>
      <c r="WYW1" s="39"/>
      <c r="WZF1" s="62"/>
      <c r="WZG1" s="39"/>
      <c r="WZP1" s="62"/>
      <c r="WZQ1" s="39"/>
      <c r="WZZ1" s="62"/>
      <c r="XAA1" s="39"/>
      <c r="XAJ1" s="62"/>
      <c r="XAK1" s="39"/>
      <c r="XAT1" s="62"/>
      <c r="XAU1" s="39"/>
      <c r="XBD1" s="62"/>
      <c r="XBE1" s="39"/>
      <c r="XBN1" s="62"/>
      <c r="XBO1" s="39"/>
      <c r="XBX1" s="62"/>
      <c r="XBY1" s="39"/>
      <c r="XCH1" s="62"/>
      <c r="XCI1" s="39"/>
      <c r="XCR1" s="62"/>
      <c r="XCS1" s="39"/>
      <c r="XDB1" s="62"/>
      <c r="XDC1" s="39"/>
      <c r="XDL1" s="62"/>
      <c r="XDM1" s="39"/>
      <c r="XDV1" s="62"/>
      <c r="XDW1" s="39"/>
      <c r="XEF1" s="62"/>
      <c r="XEG1" s="39"/>
      <c r="XEP1" s="62"/>
      <c r="XEQ1" s="39"/>
      <c r="XEZ1" s="62"/>
      <c r="XFA1" s="39"/>
    </row>
    <row r="2" spans="1:1021 1030:2041 2050:3071 3080:4091 4100:6141 6150:7161 7170:8191 8200:9211 9220:11261 11270:12281 12290:13311 13320:14331 14340:16381" s="75" customFormat="1" ht="13.15" customHeight="1" x14ac:dyDescent="0.35">
      <c r="A2" s="88" t="s">
        <v>228</v>
      </c>
      <c r="J2" s="62"/>
      <c r="K2" s="39"/>
      <c r="T2" s="62"/>
      <c r="U2" s="39"/>
      <c r="AD2" s="62"/>
      <c r="AE2" s="39"/>
      <c r="AN2" s="62"/>
      <c r="AO2" s="39"/>
      <c r="AX2" s="62"/>
      <c r="AY2" s="39"/>
      <c r="BH2" s="62"/>
      <c r="BI2" s="39"/>
      <c r="BR2" s="62"/>
      <c r="BS2" s="39"/>
      <c r="CB2" s="62"/>
      <c r="CC2" s="39"/>
      <c r="CL2" s="62"/>
      <c r="CM2" s="39"/>
      <c r="CV2" s="62"/>
      <c r="CW2" s="39"/>
      <c r="DF2" s="62"/>
      <c r="DG2" s="39"/>
      <c r="DP2" s="62"/>
      <c r="DQ2" s="39"/>
      <c r="DZ2" s="62"/>
      <c r="EA2" s="39"/>
      <c r="EJ2" s="62"/>
      <c r="EK2" s="39"/>
      <c r="ET2" s="62"/>
      <c r="EU2" s="39"/>
      <c r="FD2" s="62"/>
      <c r="FE2" s="39"/>
      <c r="FN2" s="62"/>
      <c r="FO2" s="39"/>
      <c r="FX2" s="62"/>
      <c r="FY2" s="39"/>
      <c r="GH2" s="62"/>
      <c r="GI2" s="39"/>
      <c r="GR2" s="62"/>
      <c r="GS2" s="39"/>
      <c r="HB2" s="62"/>
      <c r="HC2" s="39"/>
      <c r="HL2" s="62"/>
      <c r="HM2" s="39"/>
      <c r="HV2" s="62"/>
      <c r="HW2" s="39"/>
      <c r="IF2" s="62"/>
      <c r="IG2" s="39"/>
      <c r="IP2" s="62"/>
      <c r="IQ2" s="39"/>
      <c r="IZ2" s="62"/>
      <c r="JA2" s="39"/>
      <c r="JJ2" s="62"/>
      <c r="JK2" s="39"/>
      <c r="JT2" s="62"/>
      <c r="JU2" s="39"/>
      <c r="KD2" s="62"/>
      <c r="KE2" s="39"/>
      <c r="KN2" s="62"/>
      <c r="KO2" s="39"/>
      <c r="KX2" s="62"/>
      <c r="KY2" s="39"/>
      <c r="LH2" s="62"/>
      <c r="LI2" s="39"/>
      <c r="LR2" s="62"/>
      <c r="LS2" s="39"/>
      <c r="MB2" s="62"/>
      <c r="MC2" s="39"/>
      <c r="ML2" s="62"/>
      <c r="MM2" s="39"/>
      <c r="MV2" s="62"/>
      <c r="MW2" s="39"/>
      <c r="NF2" s="62"/>
      <c r="NG2" s="39"/>
      <c r="NP2" s="62"/>
      <c r="NQ2" s="39"/>
      <c r="NZ2" s="62"/>
      <c r="OA2" s="39"/>
      <c r="OJ2" s="62"/>
      <c r="OK2" s="39"/>
      <c r="OT2" s="62"/>
      <c r="OU2" s="39"/>
      <c r="PD2" s="62"/>
      <c r="PE2" s="39"/>
      <c r="PN2" s="62"/>
      <c r="PO2" s="39"/>
      <c r="PX2" s="62"/>
      <c r="PY2" s="39"/>
      <c r="QH2" s="62"/>
      <c r="QI2" s="39"/>
      <c r="QR2" s="62"/>
      <c r="QS2" s="39"/>
      <c r="RB2" s="62"/>
      <c r="RC2" s="39"/>
      <c r="RL2" s="62"/>
      <c r="RM2" s="39"/>
      <c r="RV2" s="62"/>
      <c r="RW2" s="39"/>
      <c r="SF2" s="62"/>
      <c r="SG2" s="39"/>
      <c r="SP2" s="62"/>
      <c r="SQ2" s="39"/>
      <c r="SZ2" s="62"/>
      <c r="TA2" s="39"/>
      <c r="TJ2" s="62"/>
      <c r="TK2" s="39"/>
      <c r="TT2" s="62"/>
      <c r="TU2" s="39"/>
      <c r="UD2" s="62"/>
      <c r="UE2" s="39"/>
      <c r="UN2" s="62"/>
      <c r="UO2" s="39"/>
      <c r="UX2" s="62"/>
      <c r="UY2" s="39"/>
      <c r="VH2" s="62"/>
      <c r="VI2" s="39"/>
      <c r="VR2" s="62"/>
      <c r="VS2" s="39"/>
      <c r="WB2" s="62"/>
      <c r="WC2" s="39"/>
      <c r="WL2" s="62"/>
      <c r="WM2" s="39"/>
      <c r="WV2" s="62"/>
      <c r="WW2" s="39"/>
      <c r="XF2" s="62"/>
      <c r="XG2" s="39"/>
      <c r="XP2" s="62"/>
      <c r="XQ2" s="39"/>
      <c r="XZ2" s="62"/>
      <c r="YA2" s="39"/>
      <c r="YJ2" s="62"/>
      <c r="YK2" s="39"/>
      <c r="YT2" s="62"/>
      <c r="YU2" s="39"/>
      <c r="ZD2" s="62"/>
      <c r="ZE2" s="39"/>
      <c r="ZN2" s="62"/>
      <c r="ZO2" s="39"/>
      <c r="ZX2" s="62"/>
      <c r="ZY2" s="39"/>
      <c r="AAH2" s="62"/>
      <c r="AAI2" s="39"/>
      <c r="AAR2" s="62"/>
      <c r="AAS2" s="39"/>
      <c r="ABB2" s="62"/>
      <c r="ABC2" s="39"/>
      <c r="ABL2" s="62"/>
      <c r="ABM2" s="39"/>
      <c r="ABV2" s="62"/>
      <c r="ABW2" s="39"/>
      <c r="ACF2" s="62"/>
      <c r="ACG2" s="39"/>
      <c r="ACP2" s="62"/>
      <c r="ACQ2" s="39"/>
      <c r="ACZ2" s="62"/>
      <c r="ADA2" s="39"/>
      <c r="ADJ2" s="62"/>
      <c r="ADK2" s="39"/>
      <c r="ADT2" s="62"/>
      <c r="ADU2" s="39"/>
      <c r="AED2" s="62"/>
      <c r="AEE2" s="39"/>
      <c r="AEN2" s="62"/>
      <c r="AEO2" s="39"/>
      <c r="AEX2" s="62"/>
      <c r="AEY2" s="39"/>
      <c r="AFH2" s="62"/>
      <c r="AFI2" s="39"/>
      <c r="AFR2" s="62"/>
      <c r="AFS2" s="39"/>
      <c r="AGB2" s="62"/>
      <c r="AGC2" s="39"/>
      <c r="AGL2" s="62"/>
      <c r="AGM2" s="39"/>
      <c r="AGV2" s="62"/>
      <c r="AGW2" s="39"/>
      <c r="AHF2" s="62"/>
      <c r="AHG2" s="39"/>
      <c r="AHP2" s="62"/>
      <c r="AHQ2" s="39"/>
      <c r="AHZ2" s="62"/>
      <c r="AIA2" s="39"/>
      <c r="AIJ2" s="62"/>
      <c r="AIK2" s="39"/>
      <c r="AIT2" s="62"/>
      <c r="AIU2" s="39"/>
      <c r="AJD2" s="62"/>
      <c r="AJE2" s="39"/>
      <c r="AJN2" s="62"/>
      <c r="AJO2" s="39"/>
      <c r="AJX2" s="62"/>
      <c r="AJY2" s="39"/>
      <c r="AKH2" s="62"/>
      <c r="AKI2" s="39"/>
      <c r="AKR2" s="62"/>
      <c r="AKS2" s="39"/>
      <c r="ALB2" s="62"/>
      <c r="ALC2" s="39"/>
      <c r="ALL2" s="62"/>
      <c r="ALM2" s="39"/>
      <c r="ALV2" s="62"/>
      <c r="ALW2" s="39"/>
      <c r="AMF2" s="62"/>
      <c r="AMG2" s="39"/>
      <c r="AMP2" s="62"/>
      <c r="AMQ2" s="39"/>
      <c r="AMZ2" s="62"/>
      <c r="ANA2" s="39"/>
      <c r="ANJ2" s="62"/>
      <c r="ANK2" s="39"/>
      <c r="ANT2" s="62"/>
      <c r="ANU2" s="39"/>
      <c r="AOD2" s="62"/>
      <c r="AOE2" s="39"/>
      <c r="AON2" s="62"/>
      <c r="AOO2" s="39"/>
      <c r="AOX2" s="62"/>
      <c r="AOY2" s="39"/>
      <c r="APH2" s="62"/>
      <c r="API2" s="39"/>
      <c r="APR2" s="62"/>
      <c r="APS2" s="39"/>
      <c r="AQB2" s="62"/>
      <c r="AQC2" s="39"/>
      <c r="AQL2" s="62"/>
      <c r="AQM2" s="39"/>
      <c r="AQV2" s="62"/>
      <c r="AQW2" s="39"/>
      <c r="ARF2" s="62"/>
      <c r="ARG2" s="39"/>
      <c r="ARP2" s="62"/>
      <c r="ARQ2" s="39"/>
      <c r="ARZ2" s="62"/>
      <c r="ASA2" s="39"/>
      <c r="ASJ2" s="62"/>
      <c r="ASK2" s="39"/>
      <c r="AST2" s="62"/>
      <c r="ASU2" s="39"/>
      <c r="ATD2" s="62"/>
      <c r="ATE2" s="39"/>
      <c r="ATN2" s="62"/>
      <c r="ATO2" s="39"/>
      <c r="ATX2" s="62"/>
      <c r="ATY2" s="39"/>
      <c r="AUH2" s="62"/>
      <c r="AUI2" s="39"/>
      <c r="AUR2" s="62"/>
      <c r="AUS2" s="39"/>
      <c r="AVB2" s="62"/>
      <c r="AVC2" s="39"/>
      <c r="AVL2" s="62"/>
      <c r="AVM2" s="39"/>
      <c r="AVV2" s="62"/>
      <c r="AVW2" s="39"/>
      <c r="AWF2" s="62"/>
      <c r="AWG2" s="39"/>
      <c r="AWP2" s="62"/>
      <c r="AWQ2" s="39"/>
      <c r="AWZ2" s="62"/>
      <c r="AXA2" s="39"/>
      <c r="AXJ2" s="62"/>
      <c r="AXK2" s="39"/>
      <c r="AXT2" s="62"/>
      <c r="AXU2" s="39"/>
      <c r="AYD2" s="62"/>
      <c r="AYE2" s="39"/>
      <c r="AYN2" s="62"/>
      <c r="AYO2" s="39"/>
      <c r="AYX2" s="62"/>
      <c r="AYY2" s="39"/>
      <c r="AZH2" s="62"/>
      <c r="AZI2" s="39"/>
      <c r="AZR2" s="62"/>
      <c r="AZS2" s="39"/>
      <c r="BAB2" s="62"/>
      <c r="BAC2" s="39"/>
      <c r="BAL2" s="62"/>
      <c r="BAM2" s="39"/>
      <c r="BAV2" s="62"/>
      <c r="BAW2" s="39"/>
      <c r="BBF2" s="62"/>
      <c r="BBG2" s="39"/>
      <c r="BBP2" s="62"/>
      <c r="BBQ2" s="39"/>
      <c r="BBZ2" s="62"/>
      <c r="BCA2" s="39"/>
      <c r="BCJ2" s="62"/>
      <c r="BCK2" s="39"/>
      <c r="BCT2" s="62"/>
      <c r="BCU2" s="39"/>
      <c r="BDD2" s="62"/>
      <c r="BDE2" s="39"/>
      <c r="BDN2" s="62"/>
      <c r="BDO2" s="39"/>
      <c r="BDX2" s="62"/>
      <c r="BDY2" s="39"/>
      <c r="BEH2" s="62"/>
      <c r="BEI2" s="39"/>
      <c r="BER2" s="62"/>
      <c r="BES2" s="39"/>
      <c r="BFB2" s="62"/>
      <c r="BFC2" s="39"/>
      <c r="BFL2" s="62"/>
      <c r="BFM2" s="39"/>
      <c r="BFV2" s="62"/>
      <c r="BFW2" s="39"/>
      <c r="BGF2" s="62"/>
      <c r="BGG2" s="39"/>
      <c r="BGP2" s="62"/>
      <c r="BGQ2" s="39"/>
      <c r="BGZ2" s="62"/>
      <c r="BHA2" s="39"/>
      <c r="BHJ2" s="62"/>
      <c r="BHK2" s="39"/>
      <c r="BHT2" s="62"/>
      <c r="BHU2" s="39"/>
      <c r="BID2" s="62"/>
      <c r="BIE2" s="39"/>
      <c r="BIN2" s="62"/>
      <c r="BIO2" s="39"/>
      <c r="BIX2" s="62"/>
      <c r="BIY2" s="39"/>
      <c r="BJH2" s="62"/>
      <c r="BJI2" s="39"/>
      <c r="BJR2" s="62"/>
      <c r="BJS2" s="39"/>
      <c r="BKB2" s="62"/>
      <c r="BKC2" s="39"/>
      <c r="BKL2" s="62"/>
      <c r="BKM2" s="39"/>
      <c r="BKV2" s="62"/>
      <c r="BKW2" s="39"/>
      <c r="BLF2" s="62"/>
      <c r="BLG2" s="39"/>
      <c r="BLP2" s="62"/>
      <c r="BLQ2" s="39"/>
      <c r="BLZ2" s="62"/>
      <c r="BMA2" s="39"/>
      <c r="BMJ2" s="62"/>
      <c r="BMK2" s="39"/>
      <c r="BMT2" s="62"/>
      <c r="BMU2" s="39"/>
      <c r="BND2" s="62"/>
      <c r="BNE2" s="39"/>
      <c r="BNN2" s="62"/>
      <c r="BNO2" s="39"/>
      <c r="BNX2" s="62"/>
      <c r="BNY2" s="39"/>
      <c r="BOH2" s="62"/>
      <c r="BOI2" s="39"/>
      <c r="BOR2" s="62"/>
      <c r="BOS2" s="39"/>
      <c r="BPB2" s="62"/>
      <c r="BPC2" s="39"/>
      <c r="BPL2" s="62"/>
      <c r="BPM2" s="39"/>
      <c r="BPV2" s="62"/>
      <c r="BPW2" s="39"/>
      <c r="BQF2" s="62"/>
      <c r="BQG2" s="39"/>
      <c r="BQP2" s="62"/>
      <c r="BQQ2" s="39"/>
      <c r="BQZ2" s="62"/>
      <c r="BRA2" s="39"/>
      <c r="BRJ2" s="62"/>
      <c r="BRK2" s="39"/>
      <c r="BRT2" s="62"/>
      <c r="BRU2" s="39"/>
      <c r="BSD2" s="62"/>
      <c r="BSE2" s="39"/>
      <c r="BSN2" s="62"/>
      <c r="BSO2" s="39"/>
      <c r="BSX2" s="62"/>
      <c r="BSY2" s="39"/>
      <c r="BTH2" s="62"/>
      <c r="BTI2" s="39"/>
      <c r="BTR2" s="62"/>
      <c r="BTS2" s="39"/>
      <c r="BUB2" s="62"/>
      <c r="BUC2" s="39"/>
      <c r="BUL2" s="62"/>
      <c r="BUM2" s="39"/>
      <c r="BUV2" s="62"/>
      <c r="BUW2" s="39"/>
      <c r="BVF2" s="62"/>
      <c r="BVG2" s="39"/>
      <c r="BVP2" s="62"/>
      <c r="BVQ2" s="39"/>
      <c r="BVZ2" s="62"/>
      <c r="BWA2" s="39"/>
      <c r="BWJ2" s="62"/>
      <c r="BWK2" s="39"/>
      <c r="BWT2" s="62"/>
      <c r="BWU2" s="39"/>
      <c r="BXD2" s="62"/>
      <c r="BXE2" s="39"/>
      <c r="BXN2" s="62"/>
      <c r="BXO2" s="39"/>
      <c r="BXX2" s="62"/>
      <c r="BXY2" s="39"/>
      <c r="BYH2" s="62"/>
      <c r="BYI2" s="39"/>
      <c r="BYR2" s="62"/>
      <c r="BYS2" s="39"/>
      <c r="BZB2" s="62"/>
      <c r="BZC2" s="39"/>
      <c r="BZL2" s="62"/>
      <c r="BZM2" s="39"/>
      <c r="BZV2" s="62"/>
      <c r="BZW2" s="39"/>
      <c r="CAF2" s="62"/>
      <c r="CAG2" s="39"/>
      <c r="CAP2" s="62"/>
      <c r="CAQ2" s="39"/>
      <c r="CAZ2" s="62"/>
      <c r="CBA2" s="39"/>
      <c r="CBJ2" s="62"/>
      <c r="CBK2" s="39"/>
      <c r="CBT2" s="62"/>
      <c r="CBU2" s="39"/>
      <c r="CCD2" s="62"/>
      <c r="CCE2" s="39"/>
      <c r="CCN2" s="62"/>
      <c r="CCO2" s="39"/>
      <c r="CCX2" s="62"/>
      <c r="CCY2" s="39"/>
      <c r="CDH2" s="62"/>
      <c r="CDI2" s="39"/>
      <c r="CDR2" s="62"/>
      <c r="CDS2" s="39"/>
      <c r="CEB2" s="62"/>
      <c r="CEC2" s="39"/>
      <c r="CEL2" s="62"/>
      <c r="CEM2" s="39"/>
      <c r="CEV2" s="62"/>
      <c r="CEW2" s="39"/>
      <c r="CFF2" s="62"/>
      <c r="CFG2" s="39"/>
      <c r="CFP2" s="62"/>
      <c r="CFQ2" s="39"/>
      <c r="CFZ2" s="62"/>
      <c r="CGA2" s="39"/>
      <c r="CGJ2" s="62"/>
      <c r="CGK2" s="39"/>
      <c r="CGT2" s="62"/>
      <c r="CGU2" s="39"/>
      <c r="CHD2" s="62"/>
      <c r="CHE2" s="39"/>
      <c r="CHN2" s="62"/>
      <c r="CHO2" s="39"/>
      <c r="CHX2" s="62"/>
      <c r="CHY2" s="39"/>
      <c r="CIH2" s="62"/>
      <c r="CII2" s="39"/>
      <c r="CIR2" s="62"/>
      <c r="CIS2" s="39"/>
      <c r="CJB2" s="62"/>
      <c r="CJC2" s="39"/>
      <c r="CJL2" s="62"/>
      <c r="CJM2" s="39"/>
      <c r="CJV2" s="62"/>
      <c r="CJW2" s="39"/>
      <c r="CKF2" s="62"/>
      <c r="CKG2" s="39"/>
      <c r="CKP2" s="62"/>
      <c r="CKQ2" s="39"/>
      <c r="CKZ2" s="62"/>
      <c r="CLA2" s="39"/>
      <c r="CLJ2" s="62"/>
      <c r="CLK2" s="39"/>
      <c r="CLT2" s="62"/>
      <c r="CLU2" s="39"/>
      <c r="CMD2" s="62"/>
      <c r="CME2" s="39"/>
      <c r="CMN2" s="62"/>
      <c r="CMO2" s="39"/>
      <c r="CMX2" s="62"/>
      <c r="CMY2" s="39"/>
      <c r="CNH2" s="62"/>
      <c r="CNI2" s="39"/>
      <c r="CNR2" s="62"/>
      <c r="CNS2" s="39"/>
      <c r="COB2" s="62"/>
      <c r="COC2" s="39"/>
      <c r="COL2" s="62"/>
      <c r="COM2" s="39"/>
      <c r="COV2" s="62"/>
      <c r="COW2" s="39"/>
      <c r="CPF2" s="62"/>
      <c r="CPG2" s="39"/>
      <c r="CPP2" s="62"/>
      <c r="CPQ2" s="39"/>
      <c r="CPZ2" s="62"/>
      <c r="CQA2" s="39"/>
      <c r="CQJ2" s="62"/>
      <c r="CQK2" s="39"/>
      <c r="CQT2" s="62"/>
      <c r="CQU2" s="39"/>
      <c r="CRD2" s="62"/>
      <c r="CRE2" s="39"/>
      <c r="CRN2" s="62"/>
      <c r="CRO2" s="39"/>
      <c r="CRX2" s="62"/>
      <c r="CRY2" s="39"/>
      <c r="CSH2" s="62"/>
      <c r="CSI2" s="39"/>
      <c r="CSR2" s="62"/>
      <c r="CSS2" s="39"/>
      <c r="CTB2" s="62"/>
      <c r="CTC2" s="39"/>
      <c r="CTL2" s="62"/>
      <c r="CTM2" s="39"/>
      <c r="CTV2" s="62"/>
      <c r="CTW2" s="39"/>
      <c r="CUF2" s="62"/>
      <c r="CUG2" s="39"/>
      <c r="CUP2" s="62"/>
      <c r="CUQ2" s="39"/>
      <c r="CUZ2" s="62"/>
      <c r="CVA2" s="39"/>
      <c r="CVJ2" s="62"/>
      <c r="CVK2" s="39"/>
      <c r="CVT2" s="62"/>
      <c r="CVU2" s="39"/>
      <c r="CWD2" s="62"/>
      <c r="CWE2" s="39"/>
      <c r="CWN2" s="62"/>
      <c r="CWO2" s="39"/>
      <c r="CWX2" s="62"/>
      <c r="CWY2" s="39"/>
      <c r="CXH2" s="62"/>
      <c r="CXI2" s="39"/>
      <c r="CXR2" s="62"/>
      <c r="CXS2" s="39"/>
      <c r="CYB2" s="62"/>
      <c r="CYC2" s="39"/>
      <c r="CYL2" s="62"/>
      <c r="CYM2" s="39"/>
      <c r="CYV2" s="62"/>
      <c r="CYW2" s="39"/>
      <c r="CZF2" s="62"/>
      <c r="CZG2" s="39"/>
      <c r="CZP2" s="62"/>
      <c r="CZQ2" s="39"/>
      <c r="CZZ2" s="62"/>
      <c r="DAA2" s="39"/>
      <c r="DAJ2" s="62"/>
      <c r="DAK2" s="39"/>
      <c r="DAT2" s="62"/>
      <c r="DAU2" s="39"/>
      <c r="DBD2" s="62"/>
      <c r="DBE2" s="39"/>
      <c r="DBN2" s="62"/>
      <c r="DBO2" s="39"/>
      <c r="DBX2" s="62"/>
      <c r="DBY2" s="39"/>
      <c r="DCH2" s="62"/>
      <c r="DCI2" s="39"/>
      <c r="DCR2" s="62"/>
      <c r="DCS2" s="39"/>
      <c r="DDB2" s="62"/>
      <c r="DDC2" s="39"/>
      <c r="DDL2" s="62"/>
      <c r="DDM2" s="39"/>
      <c r="DDV2" s="62"/>
      <c r="DDW2" s="39"/>
      <c r="DEF2" s="62"/>
      <c r="DEG2" s="39"/>
      <c r="DEP2" s="62"/>
      <c r="DEQ2" s="39"/>
      <c r="DEZ2" s="62"/>
      <c r="DFA2" s="39"/>
      <c r="DFJ2" s="62"/>
      <c r="DFK2" s="39"/>
      <c r="DFT2" s="62"/>
      <c r="DFU2" s="39"/>
      <c r="DGD2" s="62"/>
      <c r="DGE2" s="39"/>
      <c r="DGN2" s="62"/>
      <c r="DGO2" s="39"/>
      <c r="DGX2" s="62"/>
      <c r="DGY2" s="39"/>
      <c r="DHH2" s="62"/>
      <c r="DHI2" s="39"/>
      <c r="DHR2" s="62"/>
      <c r="DHS2" s="39"/>
      <c r="DIB2" s="62"/>
      <c r="DIC2" s="39"/>
      <c r="DIL2" s="62"/>
      <c r="DIM2" s="39"/>
      <c r="DIV2" s="62"/>
      <c r="DIW2" s="39"/>
      <c r="DJF2" s="62"/>
      <c r="DJG2" s="39"/>
      <c r="DJP2" s="62"/>
      <c r="DJQ2" s="39"/>
      <c r="DJZ2" s="62"/>
      <c r="DKA2" s="39"/>
      <c r="DKJ2" s="62"/>
      <c r="DKK2" s="39"/>
      <c r="DKT2" s="62"/>
      <c r="DKU2" s="39"/>
      <c r="DLD2" s="62"/>
      <c r="DLE2" s="39"/>
      <c r="DLN2" s="62"/>
      <c r="DLO2" s="39"/>
      <c r="DLX2" s="62"/>
      <c r="DLY2" s="39"/>
      <c r="DMH2" s="62"/>
      <c r="DMI2" s="39"/>
      <c r="DMR2" s="62"/>
      <c r="DMS2" s="39"/>
      <c r="DNB2" s="62"/>
      <c r="DNC2" s="39"/>
      <c r="DNL2" s="62"/>
      <c r="DNM2" s="39"/>
      <c r="DNV2" s="62"/>
      <c r="DNW2" s="39"/>
      <c r="DOF2" s="62"/>
      <c r="DOG2" s="39"/>
      <c r="DOP2" s="62"/>
      <c r="DOQ2" s="39"/>
      <c r="DOZ2" s="62"/>
      <c r="DPA2" s="39"/>
      <c r="DPJ2" s="62"/>
      <c r="DPK2" s="39"/>
      <c r="DPT2" s="62"/>
      <c r="DPU2" s="39"/>
      <c r="DQD2" s="62"/>
      <c r="DQE2" s="39"/>
      <c r="DQN2" s="62"/>
      <c r="DQO2" s="39"/>
      <c r="DQX2" s="62"/>
      <c r="DQY2" s="39"/>
      <c r="DRH2" s="62"/>
      <c r="DRI2" s="39"/>
      <c r="DRR2" s="62"/>
      <c r="DRS2" s="39"/>
      <c r="DSB2" s="62"/>
      <c r="DSC2" s="39"/>
      <c r="DSL2" s="62"/>
      <c r="DSM2" s="39"/>
      <c r="DSV2" s="62"/>
      <c r="DSW2" s="39"/>
      <c r="DTF2" s="62"/>
      <c r="DTG2" s="39"/>
      <c r="DTP2" s="62"/>
      <c r="DTQ2" s="39"/>
      <c r="DTZ2" s="62"/>
      <c r="DUA2" s="39"/>
      <c r="DUJ2" s="62"/>
      <c r="DUK2" s="39"/>
      <c r="DUT2" s="62"/>
      <c r="DUU2" s="39"/>
      <c r="DVD2" s="62"/>
      <c r="DVE2" s="39"/>
      <c r="DVN2" s="62"/>
      <c r="DVO2" s="39"/>
      <c r="DVX2" s="62"/>
      <c r="DVY2" s="39"/>
      <c r="DWH2" s="62"/>
      <c r="DWI2" s="39"/>
      <c r="DWR2" s="62"/>
      <c r="DWS2" s="39"/>
      <c r="DXB2" s="62"/>
      <c r="DXC2" s="39"/>
      <c r="DXL2" s="62"/>
      <c r="DXM2" s="39"/>
      <c r="DXV2" s="62"/>
      <c r="DXW2" s="39"/>
      <c r="DYF2" s="62"/>
      <c r="DYG2" s="39"/>
      <c r="DYP2" s="62"/>
      <c r="DYQ2" s="39"/>
      <c r="DYZ2" s="62"/>
      <c r="DZA2" s="39"/>
      <c r="DZJ2" s="62"/>
      <c r="DZK2" s="39"/>
      <c r="DZT2" s="62"/>
      <c r="DZU2" s="39"/>
      <c r="EAD2" s="62"/>
      <c r="EAE2" s="39"/>
      <c r="EAN2" s="62"/>
      <c r="EAO2" s="39"/>
      <c r="EAX2" s="62"/>
      <c r="EAY2" s="39"/>
      <c r="EBH2" s="62"/>
      <c r="EBI2" s="39"/>
      <c r="EBR2" s="62"/>
      <c r="EBS2" s="39"/>
      <c r="ECB2" s="62"/>
      <c r="ECC2" s="39"/>
      <c r="ECL2" s="62"/>
      <c r="ECM2" s="39"/>
      <c r="ECV2" s="62"/>
      <c r="ECW2" s="39"/>
      <c r="EDF2" s="62"/>
      <c r="EDG2" s="39"/>
      <c r="EDP2" s="62"/>
      <c r="EDQ2" s="39"/>
      <c r="EDZ2" s="62"/>
      <c r="EEA2" s="39"/>
      <c r="EEJ2" s="62"/>
      <c r="EEK2" s="39"/>
      <c r="EET2" s="62"/>
      <c r="EEU2" s="39"/>
      <c r="EFD2" s="62"/>
      <c r="EFE2" s="39"/>
      <c r="EFN2" s="62"/>
      <c r="EFO2" s="39"/>
      <c r="EFX2" s="62"/>
      <c r="EFY2" s="39"/>
      <c r="EGH2" s="62"/>
      <c r="EGI2" s="39"/>
      <c r="EGR2" s="62"/>
      <c r="EGS2" s="39"/>
      <c r="EHB2" s="62"/>
      <c r="EHC2" s="39"/>
      <c r="EHL2" s="62"/>
      <c r="EHM2" s="39"/>
      <c r="EHV2" s="62"/>
      <c r="EHW2" s="39"/>
      <c r="EIF2" s="62"/>
      <c r="EIG2" s="39"/>
      <c r="EIP2" s="62"/>
      <c r="EIQ2" s="39"/>
      <c r="EIZ2" s="62"/>
      <c r="EJA2" s="39"/>
      <c r="EJJ2" s="62"/>
      <c r="EJK2" s="39"/>
      <c r="EJT2" s="62"/>
      <c r="EJU2" s="39"/>
      <c r="EKD2" s="62"/>
      <c r="EKE2" s="39"/>
      <c r="EKN2" s="62"/>
      <c r="EKO2" s="39"/>
      <c r="EKX2" s="62"/>
      <c r="EKY2" s="39"/>
      <c r="ELH2" s="62"/>
      <c r="ELI2" s="39"/>
      <c r="ELR2" s="62"/>
      <c r="ELS2" s="39"/>
      <c r="EMB2" s="62"/>
      <c r="EMC2" s="39"/>
      <c r="EML2" s="62"/>
      <c r="EMM2" s="39"/>
      <c r="EMV2" s="62"/>
      <c r="EMW2" s="39"/>
      <c r="ENF2" s="62"/>
      <c r="ENG2" s="39"/>
      <c r="ENP2" s="62"/>
      <c r="ENQ2" s="39"/>
      <c r="ENZ2" s="62"/>
      <c r="EOA2" s="39"/>
      <c r="EOJ2" s="62"/>
      <c r="EOK2" s="39"/>
      <c r="EOT2" s="62"/>
      <c r="EOU2" s="39"/>
      <c r="EPD2" s="62"/>
      <c r="EPE2" s="39"/>
      <c r="EPN2" s="62"/>
      <c r="EPO2" s="39"/>
      <c r="EPX2" s="62"/>
      <c r="EPY2" s="39"/>
      <c r="EQH2" s="62"/>
      <c r="EQI2" s="39"/>
      <c r="EQR2" s="62"/>
      <c r="EQS2" s="39"/>
      <c r="ERB2" s="62"/>
      <c r="ERC2" s="39"/>
      <c r="ERL2" s="62"/>
      <c r="ERM2" s="39"/>
      <c r="ERV2" s="62"/>
      <c r="ERW2" s="39"/>
      <c r="ESF2" s="62"/>
      <c r="ESG2" s="39"/>
      <c r="ESP2" s="62"/>
      <c r="ESQ2" s="39"/>
      <c r="ESZ2" s="62"/>
      <c r="ETA2" s="39"/>
      <c r="ETJ2" s="62"/>
      <c r="ETK2" s="39"/>
      <c r="ETT2" s="62"/>
      <c r="ETU2" s="39"/>
      <c r="EUD2" s="62"/>
      <c r="EUE2" s="39"/>
      <c r="EUN2" s="62"/>
      <c r="EUO2" s="39"/>
      <c r="EUX2" s="62"/>
      <c r="EUY2" s="39"/>
      <c r="EVH2" s="62"/>
      <c r="EVI2" s="39"/>
      <c r="EVR2" s="62"/>
      <c r="EVS2" s="39"/>
      <c r="EWB2" s="62"/>
      <c r="EWC2" s="39"/>
      <c r="EWL2" s="62"/>
      <c r="EWM2" s="39"/>
      <c r="EWV2" s="62"/>
      <c r="EWW2" s="39"/>
      <c r="EXF2" s="62"/>
      <c r="EXG2" s="39"/>
      <c r="EXP2" s="62"/>
      <c r="EXQ2" s="39"/>
      <c r="EXZ2" s="62"/>
      <c r="EYA2" s="39"/>
      <c r="EYJ2" s="62"/>
      <c r="EYK2" s="39"/>
      <c r="EYT2" s="62"/>
      <c r="EYU2" s="39"/>
      <c r="EZD2" s="62"/>
      <c r="EZE2" s="39"/>
      <c r="EZN2" s="62"/>
      <c r="EZO2" s="39"/>
      <c r="EZX2" s="62"/>
      <c r="EZY2" s="39"/>
      <c r="FAH2" s="62"/>
      <c r="FAI2" s="39"/>
      <c r="FAR2" s="62"/>
      <c r="FAS2" s="39"/>
      <c r="FBB2" s="62"/>
      <c r="FBC2" s="39"/>
      <c r="FBL2" s="62"/>
      <c r="FBM2" s="39"/>
      <c r="FBV2" s="62"/>
      <c r="FBW2" s="39"/>
      <c r="FCF2" s="62"/>
      <c r="FCG2" s="39"/>
      <c r="FCP2" s="62"/>
      <c r="FCQ2" s="39"/>
      <c r="FCZ2" s="62"/>
      <c r="FDA2" s="39"/>
      <c r="FDJ2" s="62"/>
      <c r="FDK2" s="39"/>
      <c r="FDT2" s="62"/>
      <c r="FDU2" s="39"/>
      <c r="FED2" s="62"/>
      <c r="FEE2" s="39"/>
      <c r="FEN2" s="62"/>
      <c r="FEO2" s="39"/>
      <c r="FEX2" s="62"/>
      <c r="FEY2" s="39"/>
      <c r="FFH2" s="62"/>
      <c r="FFI2" s="39"/>
      <c r="FFR2" s="62"/>
      <c r="FFS2" s="39"/>
      <c r="FGB2" s="62"/>
      <c r="FGC2" s="39"/>
      <c r="FGL2" s="62"/>
      <c r="FGM2" s="39"/>
      <c r="FGV2" s="62"/>
      <c r="FGW2" s="39"/>
      <c r="FHF2" s="62"/>
      <c r="FHG2" s="39"/>
      <c r="FHP2" s="62"/>
      <c r="FHQ2" s="39"/>
      <c r="FHZ2" s="62"/>
      <c r="FIA2" s="39"/>
      <c r="FIJ2" s="62"/>
      <c r="FIK2" s="39"/>
      <c r="FIT2" s="62"/>
      <c r="FIU2" s="39"/>
      <c r="FJD2" s="62"/>
      <c r="FJE2" s="39"/>
      <c r="FJN2" s="62"/>
      <c r="FJO2" s="39"/>
      <c r="FJX2" s="62"/>
      <c r="FJY2" s="39"/>
      <c r="FKH2" s="62"/>
      <c r="FKI2" s="39"/>
      <c r="FKR2" s="62"/>
      <c r="FKS2" s="39"/>
      <c r="FLB2" s="62"/>
      <c r="FLC2" s="39"/>
      <c r="FLL2" s="62"/>
      <c r="FLM2" s="39"/>
      <c r="FLV2" s="62"/>
      <c r="FLW2" s="39"/>
      <c r="FMF2" s="62"/>
      <c r="FMG2" s="39"/>
      <c r="FMP2" s="62"/>
      <c r="FMQ2" s="39"/>
      <c r="FMZ2" s="62"/>
      <c r="FNA2" s="39"/>
      <c r="FNJ2" s="62"/>
      <c r="FNK2" s="39"/>
      <c r="FNT2" s="62"/>
      <c r="FNU2" s="39"/>
      <c r="FOD2" s="62"/>
      <c r="FOE2" s="39"/>
      <c r="FON2" s="62"/>
      <c r="FOO2" s="39"/>
      <c r="FOX2" s="62"/>
      <c r="FOY2" s="39"/>
      <c r="FPH2" s="62"/>
      <c r="FPI2" s="39"/>
      <c r="FPR2" s="62"/>
      <c r="FPS2" s="39"/>
      <c r="FQB2" s="62"/>
      <c r="FQC2" s="39"/>
      <c r="FQL2" s="62"/>
      <c r="FQM2" s="39"/>
      <c r="FQV2" s="62"/>
      <c r="FQW2" s="39"/>
      <c r="FRF2" s="62"/>
      <c r="FRG2" s="39"/>
      <c r="FRP2" s="62"/>
      <c r="FRQ2" s="39"/>
      <c r="FRZ2" s="62"/>
      <c r="FSA2" s="39"/>
      <c r="FSJ2" s="62"/>
      <c r="FSK2" s="39"/>
      <c r="FST2" s="62"/>
      <c r="FSU2" s="39"/>
      <c r="FTD2" s="62"/>
      <c r="FTE2" s="39"/>
      <c r="FTN2" s="62"/>
      <c r="FTO2" s="39"/>
      <c r="FTX2" s="62"/>
      <c r="FTY2" s="39"/>
      <c r="FUH2" s="62"/>
      <c r="FUI2" s="39"/>
      <c r="FUR2" s="62"/>
      <c r="FUS2" s="39"/>
      <c r="FVB2" s="62"/>
      <c r="FVC2" s="39"/>
      <c r="FVL2" s="62"/>
      <c r="FVM2" s="39"/>
      <c r="FVV2" s="62"/>
      <c r="FVW2" s="39"/>
      <c r="FWF2" s="62"/>
      <c r="FWG2" s="39"/>
      <c r="FWP2" s="62"/>
      <c r="FWQ2" s="39"/>
      <c r="FWZ2" s="62"/>
      <c r="FXA2" s="39"/>
      <c r="FXJ2" s="62"/>
      <c r="FXK2" s="39"/>
      <c r="FXT2" s="62"/>
      <c r="FXU2" s="39"/>
      <c r="FYD2" s="62"/>
      <c r="FYE2" s="39"/>
      <c r="FYN2" s="62"/>
      <c r="FYO2" s="39"/>
      <c r="FYX2" s="62"/>
      <c r="FYY2" s="39"/>
      <c r="FZH2" s="62"/>
      <c r="FZI2" s="39"/>
      <c r="FZR2" s="62"/>
      <c r="FZS2" s="39"/>
      <c r="GAB2" s="62"/>
      <c r="GAC2" s="39"/>
      <c r="GAL2" s="62"/>
      <c r="GAM2" s="39"/>
      <c r="GAV2" s="62"/>
      <c r="GAW2" s="39"/>
      <c r="GBF2" s="62"/>
      <c r="GBG2" s="39"/>
      <c r="GBP2" s="62"/>
      <c r="GBQ2" s="39"/>
      <c r="GBZ2" s="62"/>
      <c r="GCA2" s="39"/>
      <c r="GCJ2" s="62"/>
      <c r="GCK2" s="39"/>
      <c r="GCT2" s="62"/>
      <c r="GCU2" s="39"/>
      <c r="GDD2" s="62"/>
      <c r="GDE2" s="39"/>
      <c r="GDN2" s="62"/>
      <c r="GDO2" s="39"/>
      <c r="GDX2" s="62"/>
      <c r="GDY2" s="39"/>
      <c r="GEH2" s="62"/>
      <c r="GEI2" s="39"/>
      <c r="GER2" s="62"/>
      <c r="GES2" s="39"/>
      <c r="GFB2" s="62"/>
      <c r="GFC2" s="39"/>
      <c r="GFL2" s="62"/>
      <c r="GFM2" s="39"/>
      <c r="GFV2" s="62"/>
      <c r="GFW2" s="39"/>
      <c r="GGF2" s="62"/>
      <c r="GGG2" s="39"/>
      <c r="GGP2" s="62"/>
      <c r="GGQ2" s="39"/>
      <c r="GGZ2" s="62"/>
      <c r="GHA2" s="39"/>
      <c r="GHJ2" s="62"/>
      <c r="GHK2" s="39"/>
      <c r="GHT2" s="62"/>
      <c r="GHU2" s="39"/>
      <c r="GID2" s="62"/>
      <c r="GIE2" s="39"/>
      <c r="GIN2" s="62"/>
      <c r="GIO2" s="39"/>
      <c r="GIX2" s="62"/>
      <c r="GIY2" s="39"/>
      <c r="GJH2" s="62"/>
      <c r="GJI2" s="39"/>
      <c r="GJR2" s="62"/>
      <c r="GJS2" s="39"/>
      <c r="GKB2" s="62"/>
      <c r="GKC2" s="39"/>
      <c r="GKL2" s="62"/>
      <c r="GKM2" s="39"/>
      <c r="GKV2" s="62"/>
      <c r="GKW2" s="39"/>
      <c r="GLF2" s="62"/>
      <c r="GLG2" s="39"/>
      <c r="GLP2" s="62"/>
      <c r="GLQ2" s="39"/>
      <c r="GLZ2" s="62"/>
      <c r="GMA2" s="39"/>
      <c r="GMJ2" s="62"/>
      <c r="GMK2" s="39"/>
      <c r="GMT2" s="62"/>
      <c r="GMU2" s="39"/>
      <c r="GND2" s="62"/>
      <c r="GNE2" s="39"/>
      <c r="GNN2" s="62"/>
      <c r="GNO2" s="39"/>
      <c r="GNX2" s="62"/>
      <c r="GNY2" s="39"/>
      <c r="GOH2" s="62"/>
      <c r="GOI2" s="39"/>
      <c r="GOR2" s="62"/>
      <c r="GOS2" s="39"/>
      <c r="GPB2" s="62"/>
      <c r="GPC2" s="39"/>
      <c r="GPL2" s="62"/>
      <c r="GPM2" s="39"/>
      <c r="GPV2" s="62"/>
      <c r="GPW2" s="39"/>
      <c r="GQF2" s="62"/>
      <c r="GQG2" s="39"/>
      <c r="GQP2" s="62"/>
      <c r="GQQ2" s="39"/>
      <c r="GQZ2" s="62"/>
      <c r="GRA2" s="39"/>
      <c r="GRJ2" s="62"/>
      <c r="GRK2" s="39"/>
      <c r="GRT2" s="62"/>
      <c r="GRU2" s="39"/>
      <c r="GSD2" s="62"/>
      <c r="GSE2" s="39"/>
      <c r="GSN2" s="62"/>
      <c r="GSO2" s="39"/>
      <c r="GSX2" s="62"/>
      <c r="GSY2" s="39"/>
      <c r="GTH2" s="62"/>
      <c r="GTI2" s="39"/>
      <c r="GTR2" s="62"/>
      <c r="GTS2" s="39"/>
      <c r="GUB2" s="62"/>
      <c r="GUC2" s="39"/>
      <c r="GUL2" s="62"/>
      <c r="GUM2" s="39"/>
      <c r="GUV2" s="62"/>
      <c r="GUW2" s="39"/>
      <c r="GVF2" s="62"/>
      <c r="GVG2" s="39"/>
      <c r="GVP2" s="62"/>
      <c r="GVQ2" s="39"/>
      <c r="GVZ2" s="62"/>
      <c r="GWA2" s="39"/>
      <c r="GWJ2" s="62"/>
      <c r="GWK2" s="39"/>
      <c r="GWT2" s="62"/>
      <c r="GWU2" s="39"/>
      <c r="GXD2" s="62"/>
      <c r="GXE2" s="39"/>
      <c r="GXN2" s="62"/>
      <c r="GXO2" s="39"/>
      <c r="GXX2" s="62"/>
      <c r="GXY2" s="39"/>
      <c r="GYH2" s="62"/>
      <c r="GYI2" s="39"/>
      <c r="GYR2" s="62"/>
      <c r="GYS2" s="39"/>
      <c r="GZB2" s="62"/>
      <c r="GZC2" s="39"/>
      <c r="GZL2" s="62"/>
      <c r="GZM2" s="39"/>
      <c r="GZV2" s="62"/>
      <c r="GZW2" s="39"/>
      <c r="HAF2" s="62"/>
      <c r="HAG2" s="39"/>
      <c r="HAP2" s="62"/>
      <c r="HAQ2" s="39"/>
      <c r="HAZ2" s="62"/>
      <c r="HBA2" s="39"/>
      <c r="HBJ2" s="62"/>
      <c r="HBK2" s="39"/>
      <c r="HBT2" s="62"/>
      <c r="HBU2" s="39"/>
      <c r="HCD2" s="62"/>
      <c r="HCE2" s="39"/>
      <c r="HCN2" s="62"/>
      <c r="HCO2" s="39"/>
      <c r="HCX2" s="62"/>
      <c r="HCY2" s="39"/>
      <c r="HDH2" s="62"/>
      <c r="HDI2" s="39"/>
      <c r="HDR2" s="62"/>
      <c r="HDS2" s="39"/>
      <c r="HEB2" s="62"/>
      <c r="HEC2" s="39"/>
      <c r="HEL2" s="62"/>
      <c r="HEM2" s="39"/>
      <c r="HEV2" s="62"/>
      <c r="HEW2" s="39"/>
      <c r="HFF2" s="62"/>
      <c r="HFG2" s="39"/>
      <c r="HFP2" s="62"/>
      <c r="HFQ2" s="39"/>
      <c r="HFZ2" s="62"/>
      <c r="HGA2" s="39"/>
      <c r="HGJ2" s="62"/>
      <c r="HGK2" s="39"/>
      <c r="HGT2" s="62"/>
      <c r="HGU2" s="39"/>
      <c r="HHD2" s="62"/>
      <c r="HHE2" s="39"/>
      <c r="HHN2" s="62"/>
      <c r="HHO2" s="39"/>
      <c r="HHX2" s="62"/>
      <c r="HHY2" s="39"/>
      <c r="HIH2" s="62"/>
      <c r="HII2" s="39"/>
      <c r="HIR2" s="62"/>
      <c r="HIS2" s="39"/>
      <c r="HJB2" s="62"/>
      <c r="HJC2" s="39"/>
      <c r="HJL2" s="62"/>
      <c r="HJM2" s="39"/>
      <c r="HJV2" s="62"/>
      <c r="HJW2" s="39"/>
      <c r="HKF2" s="62"/>
      <c r="HKG2" s="39"/>
      <c r="HKP2" s="62"/>
      <c r="HKQ2" s="39"/>
      <c r="HKZ2" s="62"/>
      <c r="HLA2" s="39"/>
      <c r="HLJ2" s="62"/>
      <c r="HLK2" s="39"/>
      <c r="HLT2" s="62"/>
      <c r="HLU2" s="39"/>
      <c r="HMD2" s="62"/>
      <c r="HME2" s="39"/>
      <c r="HMN2" s="62"/>
      <c r="HMO2" s="39"/>
      <c r="HMX2" s="62"/>
      <c r="HMY2" s="39"/>
      <c r="HNH2" s="62"/>
      <c r="HNI2" s="39"/>
      <c r="HNR2" s="62"/>
      <c r="HNS2" s="39"/>
      <c r="HOB2" s="62"/>
      <c r="HOC2" s="39"/>
      <c r="HOL2" s="62"/>
      <c r="HOM2" s="39"/>
      <c r="HOV2" s="62"/>
      <c r="HOW2" s="39"/>
      <c r="HPF2" s="62"/>
      <c r="HPG2" s="39"/>
      <c r="HPP2" s="62"/>
      <c r="HPQ2" s="39"/>
      <c r="HPZ2" s="62"/>
      <c r="HQA2" s="39"/>
      <c r="HQJ2" s="62"/>
      <c r="HQK2" s="39"/>
      <c r="HQT2" s="62"/>
      <c r="HQU2" s="39"/>
      <c r="HRD2" s="62"/>
      <c r="HRE2" s="39"/>
      <c r="HRN2" s="62"/>
      <c r="HRO2" s="39"/>
      <c r="HRX2" s="62"/>
      <c r="HRY2" s="39"/>
      <c r="HSH2" s="62"/>
      <c r="HSI2" s="39"/>
      <c r="HSR2" s="62"/>
      <c r="HSS2" s="39"/>
      <c r="HTB2" s="62"/>
      <c r="HTC2" s="39"/>
      <c r="HTL2" s="62"/>
      <c r="HTM2" s="39"/>
      <c r="HTV2" s="62"/>
      <c r="HTW2" s="39"/>
      <c r="HUF2" s="62"/>
      <c r="HUG2" s="39"/>
      <c r="HUP2" s="62"/>
      <c r="HUQ2" s="39"/>
      <c r="HUZ2" s="62"/>
      <c r="HVA2" s="39"/>
      <c r="HVJ2" s="62"/>
      <c r="HVK2" s="39"/>
      <c r="HVT2" s="62"/>
      <c r="HVU2" s="39"/>
      <c r="HWD2" s="62"/>
      <c r="HWE2" s="39"/>
      <c r="HWN2" s="62"/>
      <c r="HWO2" s="39"/>
      <c r="HWX2" s="62"/>
      <c r="HWY2" s="39"/>
      <c r="HXH2" s="62"/>
      <c r="HXI2" s="39"/>
      <c r="HXR2" s="62"/>
      <c r="HXS2" s="39"/>
      <c r="HYB2" s="62"/>
      <c r="HYC2" s="39"/>
      <c r="HYL2" s="62"/>
      <c r="HYM2" s="39"/>
      <c r="HYV2" s="62"/>
      <c r="HYW2" s="39"/>
      <c r="HZF2" s="62"/>
      <c r="HZG2" s="39"/>
      <c r="HZP2" s="62"/>
      <c r="HZQ2" s="39"/>
      <c r="HZZ2" s="62"/>
      <c r="IAA2" s="39"/>
      <c r="IAJ2" s="62"/>
      <c r="IAK2" s="39"/>
      <c r="IAT2" s="62"/>
      <c r="IAU2" s="39"/>
      <c r="IBD2" s="62"/>
      <c r="IBE2" s="39"/>
      <c r="IBN2" s="62"/>
      <c r="IBO2" s="39"/>
      <c r="IBX2" s="62"/>
      <c r="IBY2" s="39"/>
      <c r="ICH2" s="62"/>
      <c r="ICI2" s="39"/>
      <c r="ICR2" s="62"/>
      <c r="ICS2" s="39"/>
      <c r="IDB2" s="62"/>
      <c r="IDC2" s="39"/>
      <c r="IDL2" s="62"/>
      <c r="IDM2" s="39"/>
      <c r="IDV2" s="62"/>
      <c r="IDW2" s="39"/>
      <c r="IEF2" s="62"/>
      <c r="IEG2" s="39"/>
      <c r="IEP2" s="62"/>
      <c r="IEQ2" s="39"/>
      <c r="IEZ2" s="62"/>
      <c r="IFA2" s="39"/>
      <c r="IFJ2" s="62"/>
      <c r="IFK2" s="39"/>
      <c r="IFT2" s="62"/>
      <c r="IFU2" s="39"/>
      <c r="IGD2" s="62"/>
      <c r="IGE2" s="39"/>
      <c r="IGN2" s="62"/>
      <c r="IGO2" s="39"/>
      <c r="IGX2" s="62"/>
      <c r="IGY2" s="39"/>
      <c r="IHH2" s="62"/>
      <c r="IHI2" s="39"/>
      <c r="IHR2" s="62"/>
      <c r="IHS2" s="39"/>
      <c r="IIB2" s="62"/>
      <c r="IIC2" s="39"/>
      <c r="IIL2" s="62"/>
      <c r="IIM2" s="39"/>
      <c r="IIV2" s="62"/>
      <c r="IIW2" s="39"/>
      <c r="IJF2" s="62"/>
      <c r="IJG2" s="39"/>
      <c r="IJP2" s="62"/>
      <c r="IJQ2" s="39"/>
      <c r="IJZ2" s="62"/>
      <c r="IKA2" s="39"/>
      <c r="IKJ2" s="62"/>
      <c r="IKK2" s="39"/>
      <c r="IKT2" s="62"/>
      <c r="IKU2" s="39"/>
      <c r="ILD2" s="62"/>
      <c r="ILE2" s="39"/>
      <c r="ILN2" s="62"/>
      <c r="ILO2" s="39"/>
      <c r="ILX2" s="62"/>
      <c r="ILY2" s="39"/>
      <c r="IMH2" s="62"/>
      <c r="IMI2" s="39"/>
      <c r="IMR2" s="62"/>
      <c r="IMS2" s="39"/>
      <c r="INB2" s="62"/>
      <c r="INC2" s="39"/>
      <c r="INL2" s="62"/>
      <c r="INM2" s="39"/>
      <c r="INV2" s="62"/>
      <c r="INW2" s="39"/>
      <c r="IOF2" s="62"/>
      <c r="IOG2" s="39"/>
      <c r="IOP2" s="62"/>
      <c r="IOQ2" s="39"/>
      <c r="IOZ2" s="62"/>
      <c r="IPA2" s="39"/>
      <c r="IPJ2" s="62"/>
      <c r="IPK2" s="39"/>
      <c r="IPT2" s="62"/>
      <c r="IPU2" s="39"/>
      <c r="IQD2" s="62"/>
      <c r="IQE2" s="39"/>
      <c r="IQN2" s="62"/>
      <c r="IQO2" s="39"/>
      <c r="IQX2" s="62"/>
      <c r="IQY2" s="39"/>
      <c r="IRH2" s="62"/>
      <c r="IRI2" s="39"/>
      <c r="IRR2" s="62"/>
      <c r="IRS2" s="39"/>
      <c r="ISB2" s="62"/>
      <c r="ISC2" s="39"/>
      <c r="ISL2" s="62"/>
      <c r="ISM2" s="39"/>
      <c r="ISV2" s="62"/>
      <c r="ISW2" s="39"/>
      <c r="ITF2" s="62"/>
      <c r="ITG2" s="39"/>
      <c r="ITP2" s="62"/>
      <c r="ITQ2" s="39"/>
      <c r="ITZ2" s="62"/>
      <c r="IUA2" s="39"/>
      <c r="IUJ2" s="62"/>
      <c r="IUK2" s="39"/>
      <c r="IUT2" s="62"/>
      <c r="IUU2" s="39"/>
      <c r="IVD2" s="62"/>
      <c r="IVE2" s="39"/>
      <c r="IVN2" s="62"/>
      <c r="IVO2" s="39"/>
      <c r="IVX2" s="62"/>
      <c r="IVY2" s="39"/>
      <c r="IWH2" s="62"/>
      <c r="IWI2" s="39"/>
      <c r="IWR2" s="62"/>
      <c r="IWS2" s="39"/>
      <c r="IXB2" s="62"/>
      <c r="IXC2" s="39"/>
      <c r="IXL2" s="62"/>
      <c r="IXM2" s="39"/>
      <c r="IXV2" s="62"/>
      <c r="IXW2" s="39"/>
      <c r="IYF2" s="62"/>
      <c r="IYG2" s="39"/>
      <c r="IYP2" s="62"/>
      <c r="IYQ2" s="39"/>
      <c r="IYZ2" s="62"/>
      <c r="IZA2" s="39"/>
      <c r="IZJ2" s="62"/>
      <c r="IZK2" s="39"/>
      <c r="IZT2" s="62"/>
      <c r="IZU2" s="39"/>
      <c r="JAD2" s="62"/>
      <c r="JAE2" s="39"/>
      <c r="JAN2" s="62"/>
      <c r="JAO2" s="39"/>
      <c r="JAX2" s="62"/>
      <c r="JAY2" s="39"/>
      <c r="JBH2" s="62"/>
      <c r="JBI2" s="39"/>
      <c r="JBR2" s="62"/>
      <c r="JBS2" s="39"/>
      <c r="JCB2" s="62"/>
      <c r="JCC2" s="39"/>
      <c r="JCL2" s="62"/>
      <c r="JCM2" s="39"/>
      <c r="JCV2" s="62"/>
      <c r="JCW2" s="39"/>
      <c r="JDF2" s="62"/>
      <c r="JDG2" s="39"/>
      <c r="JDP2" s="62"/>
      <c r="JDQ2" s="39"/>
      <c r="JDZ2" s="62"/>
      <c r="JEA2" s="39"/>
      <c r="JEJ2" s="62"/>
      <c r="JEK2" s="39"/>
      <c r="JET2" s="62"/>
      <c r="JEU2" s="39"/>
      <c r="JFD2" s="62"/>
      <c r="JFE2" s="39"/>
      <c r="JFN2" s="62"/>
      <c r="JFO2" s="39"/>
      <c r="JFX2" s="62"/>
      <c r="JFY2" s="39"/>
      <c r="JGH2" s="62"/>
      <c r="JGI2" s="39"/>
      <c r="JGR2" s="62"/>
      <c r="JGS2" s="39"/>
      <c r="JHB2" s="62"/>
      <c r="JHC2" s="39"/>
      <c r="JHL2" s="62"/>
      <c r="JHM2" s="39"/>
      <c r="JHV2" s="62"/>
      <c r="JHW2" s="39"/>
      <c r="JIF2" s="62"/>
      <c r="JIG2" s="39"/>
      <c r="JIP2" s="62"/>
      <c r="JIQ2" s="39"/>
      <c r="JIZ2" s="62"/>
      <c r="JJA2" s="39"/>
      <c r="JJJ2" s="62"/>
      <c r="JJK2" s="39"/>
      <c r="JJT2" s="62"/>
      <c r="JJU2" s="39"/>
      <c r="JKD2" s="62"/>
      <c r="JKE2" s="39"/>
      <c r="JKN2" s="62"/>
      <c r="JKO2" s="39"/>
      <c r="JKX2" s="62"/>
      <c r="JKY2" s="39"/>
      <c r="JLH2" s="62"/>
      <c r="JLI2" s="39"/>
      <c r="JLR2" s="62"/>
      <c r="JLS2" s="39"/>
      <c r="JMB2" s="62"/>
      <c r="JMC2" s="39"/>
      <c r="JML2" s="62"/>
      <c r="JMM2" s="39"/>
      <c r="JMV2" s="62"/>
      <c r="JMW2" s="39"/>
      <c r="JNF2" s="62"/>
      <c r="JNG2" s="39"/>
      <c r="JNP2" s="62"/>
      <c r="JNQ2" s="39"/>
      <c r="JNZ2" s="62"/>
      <c r="JOA2" s="39"/>
      <c r="JOJ2" s="62"/>
      <c r="JOK2" s="39"/>
      <c r="JOT2" s="62"/>
      <c r="JOU2" s="39"/>
      <c r="JPD2" s="62"/>
      <c r="JPE2" s="39"/>
      <c r="JPN2" s="62"/>
      <c r="JPO2" s="39"/>
      <c r="JPX2" s="62"/>
      <c r="JPY2" s="39"/>
      <c r="JQH2" s="62"/>
      <c r="JQI2" s="39"/>
      <c r="JQR2" s="62"/>
      <c r="JQS2" s="39"/>
      <c r="JRB2" s="62"/>
      <c r="JRC2" s="39"/>
      <c r="JRL2" s="62"/>
      <c r="JRM2" s="39"/>
      <c r="JRV2" s="62"/>
      <c r="JRW2" s="39"/>
      <c r="JSF2" s="62"/>
      <c r="JSG2" s="39"/>
      <c r="JSP2" s="62"/>
      <c r="JSQ2" s="39"/>
      <c r="JSZ2" s="62"/>
      <c r="JTA2" s="39"/>
      <c r="JTJ2" s="62"/>
      <c r="JTK2" s="39"/>
      <c r="JTT2" s="62"/>
      <c r="JTU2" s="39"/>
      <c r="JUD2" s="62"/>
      <c r="JUE2" s="39"/>
      <c r="JUN2" s="62"/>
      <c r="JUO2" s="39"/>
      <c r="JUX2" s="62"/>
      <c r="JUY2" s="39"/>
      <c r="JVH2" s="62"/>
      <c r="JVI2" s="39"/>
      <c r="JVR2" s="62"/>
      <c r="JVS2" s="39"/>
      <c r="JWB2" s="62"/>
      <c r="JWC2" s="39"/>
      <c r="JWL2" s="62"/>
      <c r="JWM2" s="39"/>
      <c r="JWV2" s="62"/>
      <c r="JWW2" s="39"/>
      <c r="JXF2" s="62"/>
      <c r="JXG2" s="39"/>
      <c r="JXP2" s="62"/>
      <c r="JXQ2" s="39"/>
      <c r="JXZ2" s="62"/>
      <c r="JYA2" s="39"/>
      <c r="JYJ2" s="62"/>
      <c r="JYK2" s="39"/>
      <c r="JYT2" s="62"/>
      <c r="JYU2" s="39"/>
      <c r="JZD2" s="62"/>
      <c r="JZE2" s="39"/>
      <c r="JZN2" s="62"/>
      <c r="JZO2" s="39"/>
      <c r="JZX2" s="62"/>
      <c r="JZY2" s="39"/>
      <c r="KAH2" s="62"/>
      <c r="KAI2" s="39"/>
      <c r="KAR2" s="62"/>
      <c r="KAS2" s="39"/>
      <c r="KBB2" s="62"/>
      <c r="KBC2" s="39"/>
      <c r="KBL2" s="62"/>
      <c r="KBM2" s="39"/>
      <c r="KBV2" s="62"/>
      <c r="KBW2" s="39"/>
      <c r="KCF2" s="62"/>
      <c r="KCG2" s="39"/>
      <c r="KCP2" s="62"/>
      <c r="KCQ2" s="39"/>
      <c r="KCZ2" s="62"/>
      <c r="KDA2" s="39"/>
      <c r="KDJ2" s="62"/>
      <c r="KDK2" s="39"/>
      <c r="KDT2" s="62"/>
      <c r="KDU2" s="39"/>
      <c r="KED2" s="62"/>
      <c r="KEE2" s="39"/>
      <c r="KEN2" s="62"/>
      <c r="KEO2" s="39"/>
      <c r="KEX2" s="62"/>
      <c r="KEY2" s="39"/>
      <c r="KFH2" s="62"/>
      <c r="KFI2" s="39"/>
      <c r="KFR2" s="62"/>
      <c r="KFS2" s="39"/>
      <c r="KGB2" s="62"/>
      <c r="KGC2" s="39"/>
      <c r="KGL2" s="62"/>
      <c r="KGM2" s="39"/>
      <c r="KGV2" s="62"/>
      <c r="KGW2" s="39"/>
      <c r="KHF2" s="62"/>
      <c r="KHG2" s="39"/>
      <c r="KHP2" s="62"/>
      <c r="KHQ2" s="39"/>
      <c r="KHZ2" s="62"/>
      <c r="KIA2" s="39"/>
      <c r="KIJ2" s="62"/>
      <c r="KIK2" s="39"/>
      <c r="KIT2" s="62"/>
      <c r="KIU2" s="39"/>
      <c r="KJD2" s="62"/>
      <c r="KJE2" s="39"/>
      <c r="KJN2" s="62"/>
      <c r="KJO2" s="39"/>
      <c r="KJX2" s="62"/>
      <c r="KJY2" s="39"/>
      <c r="KKH2" s="62"/>
      <c r="KKI2" s="39"/>
      <c r="KKR2" s="62"/>
      <c r="KKS2" s="39"/>
      <c r="KLB2" s="62"/>
      <c r="KLC2" s="39"/>
      <c r="KLL2" s="62"/>
      <c r="KLM2" s="39"/>
      <c r="KLV2" s="62"/>
      <c r="KLW2" s="39"/>
      <c r="KMF2" s="62"/>
      <c r="KMG2" s="39"/>
      <c r="KMP2" s="62"/>
      <c r="KMQ2" s="39"/>
      <c r="KMZ2" s="62"/>
      <c r="KNA2" s="39"/>
      <c r="KNJ2" s="62"/>
      <c r="KNK2" s="39"/>
      <c r="KNT2" s="62"/>
      <c r="KNU2" s="39"/>
      <c r="KOD2" s="62"/>
      <c r="KOE2" s="39"/>
      <c r="KON2" s="62"/>
      <c r="KOO2" s="39"/>
      <c r="KOX2" s="62"/>
      <c r="KOY2" s="39"/>
      <c r="KPH2" s="62"/>
      <c r="KPI2" s="39"/>
      <c r="KPR2" s="62"/>
      <c r="KPS2" s="39"/>
      <c r="KQB2" s="62"/>
      <c r="KQC2" s="39"/>
      <c r="KQL2" s="62"/>
      <c r="KQM2" s="39"/>
      <c r="KQV2" s="62"/>
      <c r="KQW2" s="39"/>
      <c r="KRF2" s="62"/>
      <c r="KRG2" s="39"/>
      <c r="KRP2" s="62"/>
      <c r="KRQ2" s="39"/>
      <c r="KRZ2" s="62"/>
      <c r="KSA2" s="39"/>
      <c r="KSJ2" s="62"/>
      <c r="KSK2" s="39"/>
      <c r="KST2" s="62"/>
      <c r="KSU2" s="39"/>
      <c r="KTD2" s="62"/>
      <c r="KTE2" s="39"/>
      <c r="KTN2" s="62"/>
      <c r="KTO2" s="39"/>
      <c r="KTX2" s="62"/>
      <c r="KTY2" s="39"/>
      <c r="KUH2" s="62"/>
      <c r="KUI2" s="39"/>
      <c r="KUR2" s="62"/>
      <c r="KUS2" s="39"/>
      <c r="KVB2" s="62"/>
      <c r="KVC2" s="39"/>
      <c r="KVL2" s="62"/>
      <c r="KVM2" s="39"/>
      <c r="KVV2" s="62"/>
      <c r="KVW2" s="39"/>
      <c r="KWF2" s="62"/>
      <c r="KWG2" s="39"/>
      <c r="KWP2" s="62"/>
      <c r="KWQ2" s="39"/>
      <c r="KWZ2" s="62"/>
      <c r="KXA2" s="39"/>
      <c r="KXJ2" s="62"/>
      <c r="KXK2" s="39"/>
      <c r="KXT2" s="62"/>
      <c r="KXU2" s="39"/>
      <c r="KYD2" s="62"/>
      <c r="KYE2" s="39"/>
      <c r="KYN2" s="62"/>
      <c r="KYO2" s="39"/>
      <c r="KYX2" s="62"/>
      <c r="KYY2" s="39"/>
      <c r="KZH2" s="62"/>
      <c r="KZI2" s="39"/>
      <c r="KZR2" s="62"/>
      <c r="KZS2" s="39"/>
      <c r="LAB2" s="62"/>
      <c r="LAC2" s="39"/>
      <c r="LAL2" s="62"/>
      <c r="LAM2" s="39"/>
      <c r="LAV2" s="62"/>
      <c r="LAW2" s="39"/>
      <c r="LBF2" s="62"/>
      <c r="LBG2" s="39"/>
      <c r="LBP2" s="62"/>
      <c r="LBQ2" s="39"/>
      <c r="LBZ2" s="62"/>
      <c r="LCA2" s="39"/>
      <c r="LCJ2" s="62"/>
      <c r="LCK2" s="39"/>
      <c r="LCT2" s="62"/>
      <c r="LCU2" s="39"/>
      <c r="LDD2" s="62"/>
      <c r="LDE2" s="39"/>
      <c r="LDN2" s="62"/>
      <c r="LDO2" s="39"/>
      <c r="LDX2" s="62"/>
      <c r="LDY2" s="39"/>
      <c r="LEH2" s="62"/>
      <c r="LEI2" s="39"/>
      <c r="LER2" s="62"/>
      <c r="LES2" s="39"/>
      <c r="LFB2" s="62"/>
      <c r="LFC2" s="39"/>
      <c r="LFL2" s="62"/>
      <c r="LFM2" s="39"/>
      <c r="LFV2" s="62"/>
      <c r="LFW2" s="39"/>
      <c r="LGF2" s="62"/>
      <c r="LGG2" s="39"/>
      <c r="LGP2" s="62"/>
      <c r="LGQ2" s="39"/>
      <c r="LGZ2" s="62"/>
      <c r="LHA2" s="39"/>
      <c r="LHJ2" s="62"/>
      <c r="LHK2" s="39"/>
      <c r="LHT2" s="62"/>
      <c r="LHU2" s="39"/>
      <c r="LID2" s="62"/>
      <c r="LIE2" s="39"/>
      <c r="LIN2" s="62"/>
      <c r="LIO2" s="39"/>
      <c r="LIX2" s="62"/>
      <c r="LIY2" s="39"/>
      <c r="LJH2" s="62"/>
      <c r="LJI2" s="39"/>
      <c r="LJR2" s="62"/>
      <c r="LJS2" s="39"/>
      <c r="LKB2" s="62"/>
      <c r="LKC2" s="39"/>
      <c r="LKL2" s="62"/>
      <c r="LKM2" s="39"/>
      <c r="LKV2" s="62"/>
      <c r="LKW2" s="39"/>
      <c r="LLF2" s="62"/>
      <c r="LLG2" s="39"/>
      <c r="LLP2" s="62"/>
      <c r="LLQ2" s="39"/>
      <c r="LLZ2" s="62"/>
      <c r="LMA2" s="39"/>
      <c r="LMJ2" s="62"/>
      <c r="LMK2" s="39"/>
      <c r="LMT2" s="62"/>
      <c r="LMU2" s="39"/>
      <c r="LND2" s="62"/>
      <c r="LNE2" s="39"/>
      <c r="LNN2" s="62"/>
      <c r="LNO2" s="39"/>
      <c r="LNX2" s="62"/>
      <c r="LNY2" s="39"/>
      <c r="LOH2" s="62"/>
      <c r="LOI2" s="39"/>
      <c r="LOR2" s="62"/>
      <c r="LOS2" s="39"/>
      <c r="LPB2" s="62"/>
      <c r="LPC2" s="39"/>
      <c r="LPL2" s="62"/>
      <c r="LPM2" s="39"/>
      <c r="LPV2" s="62"/>
      <c r="LPW2" s="39"/>
      <c r="LQF2" s="62"/>
      <c r="LQG2" s="39"/>
      <c r="LQP2" s="62"/>
      <c r="LQQ2" s="39"/>
      <c r="LQZ2" s="62"/>
      <c r="LRA2" s="39"/>
      <c r="LRJ2" s="62"/>
      <c r="LRK2" s="39"/>
      <c r="LRT2" s="62"/>
      <c r="LRU2" s="39"/>
      <c r="LSD2" s="62"/>
      <c r="LSE2" s="39"/>
      <c r="LSN2" s="62"/>
      <c r="LSO2" s="39"/>
      <c r="LSX2" s="62"/>
      <c r="LSY2" s="39"/>
      <c r="LTH2" s="62"/>
      <c r="LTI2" s="39"/>
      <c r="LTR2" s="62"/>
      <c r="LTS2" s="39"/>
      <c r="LUB2" s="62"/>
      <c r="LUC2" s="39"/>
      <c r="LUL2" s="62"/>
      <c r="LUM2" s="39"/>
      <c r="LUV2" s="62"/>
      <c r="LUW2" s="39"/>
      <c r="LVF2" s="62"/>
      <c r="LVG2" s="39"/>
      <c r="LVP2" s="62"/>
      <c r="LVQ2" s="39"/>
      <c r="LVZ2" s="62"/>
      <c r="LWA2" s="39"/>
      <c r="LWJ2" s="62"/>
      <c r="LWK2" s="39"/>
      <c r="LWT2" s="62"/>
      <c r="LWU2" s="39"/>
      <c r="LXD2" s="62"/>
      <c r="LXE2" s="39"/>
      <c r="LXN2" s="62"/>
      <c r="LXO2" s="39"/>
      <c r="LXX2" s="62"/>
      <c r="LXY2" s="39"/>
      <c r="LYH2" s="62"/>
      <c r="LYI2" s="39"/>
      <c r="LYR2" s="62"/>
      <c r="LYS2" s="39"/>
      <c r="LZB2" s="62"/>
      <c r="LZC2" s="39"/>
      <c r="LZL2" s="62"/>
      <c r="LZM2" s="39"/>
      <c r="LZV2" s="62"/>
      <c r="LZW2" s="39"/>
      <c r="MAF2" s="62"/>
      <c r="MAG2" s="39"/>
      <c r="MAP2" s="62"/>
      <c r="MAQ2" s="39"/>
      <c r="MAZ2" s="62"/>
      <c r="MBA2" s="39"/>
      <c r="MBJ2" s="62"/>
      <c r="MBK2" s="39"/>
      <c r="MBT2" s="62"/>
      <c r="MBU2" s="39"/>
      <c r="MCD2" s="62"/>
      <c r="MCE2" s="39"/>
      <c r="MCN2" s="62"/>
      <c r="MCO2" s="39"/>
      <c r="MCX2" s="62"/>
      <c r="MCY2" s="39"/>
      <c r="MDH2" s="62"/>
      <c r="MDI2" s="39"/>
      <c r="MDR2" s="62"/>
      <c r="MDS2" s="39"/>
      <c r="MEB2" s="62"/>
      <c r="MEC2" s="39"/>
      <c r="MEL2" s="62"/>
      <c r="MEM2" s="39"/>
      <c r="MEV2" s="62"/>
      <c r="MEW2" s="39"/>
      <c r="MFF2" s="62"/>
      <c r="MFG2" s="39"/>
      <c r="MFP2" s="62"/>
      <c r="MFQ2" s="39"/>
      <c r="MFZ2" s="62"/>
      <c r="MGA2" s="39"/>
      <c r="MGJ2" s="62"/>
      <c r="MGK2" s="39"/>
      <c r="MGT2" s="62"/>
      <c r="MGU2" s="39"/>
      <c r="MHD2" s="62"/>
      <c r="MHE2" s="39"/>
      <c r="MHN2" s="62"/>
      <c r="MHO2" s="39"/>
      <c r="MHX2" s="62"/>
      <c r="MHY2" s="39"/>
      <c r="MIH2" s="62"/>
      <c r="MII2" s="39"/>
      <c r="MIR2" s="62"/>
      <c r="MIS2" s="39"/>
      <c r="MJB2" s="62"/>
      <c r="MJC2" s="39"/>
      <c r="MJL2" s="62"/>
      <c r="MJM2" s="39"/>
      <c r="MJV2" s="62"/>
      <c r="MJW2" s="39"/>
      <c r="MKF2" s="62"/>
      <c r="MKG2" s="39"/>
      <c r="MKP2" s="62"/>
      <c r="MKQ2" s="39"/>
      <c r="MKZ2" s="62"/>
      <c r="MLA2" s="39"/>
      <c r="MLJ2" s="62"/>
      <c r="MLK2" s="39"/>
      <c r="MLT2" s="62"/>
      <c r="MLU2" s="39"/>
      <c r="MMD2" s="62"/>
      <c r="MME2" s="39"/>
      <c r="MMN2" s="62"/>
      <c r="MMO2" s="39"/>
      <c r="MMX2" s="62"/>
      <c r="MMY2" s="39"/>
      <c r="MNH2" s="62"/>
      <c r="MNI2" s="39"/>
      <c r="MNR2" s="62"/>
      <c r="MNS2" s="39"/>
      <c r="MOB2" s="62"/>
      <c r="MOC2" s="39"/>
      <c r="MOL2" s="62"/>
      <c r="MOM2" s="39"/>
      <c r="MOV2" s="62"/>
      <c r="MOW2" s="39"/>
      <c r="MPF2" s="62"/>
      <c r="MPG2" s="39"/>
      <c r="MPP2" s="62"/>
      <c r="MPQ2" s="39"/>
      <c r="MPZ2" s="62"/>
      <c r="MQA2" s="39"/>
      <c r="MQJ2" s="62"/>
      <c r="MQK2" s="39"/>
      <c r="MQT2" s="62"/>
      <c r="MQU2" s="39"/>
      <c r="MRD2" s="62"/>
      <c r="MRE2" s="39"/>
      <c r="MRN2" s="62"/>
      <c r="MRO2" s="39"/>
      <c r="MRX2" s="62"/>
      <c r="MRY2" s="39"/>
      <c r="MSH2" s="62"/>
      <c r="MSI2" s="39"/>
      <c r="MSR2" s="62"/>
      <c r="MSS2" s="39"/>
      <c r="MTB2" s="62"/>
      <c r="MTC2" s="39"/>
      <c r="MTL2" s="62"/>
      <c r="MTM2" s="39"/>
      <c r="MTV2" s="62"/>
      <c r="MTW2" s="39"/>
      <c r="MUF2" s="62"/>
      <c r="MUG2" s="39"/>
      <c r="MUP2" s="62"/>
      <c r="MUQ2" s="39"/>
      <c r="MUZ2" s="62"/>
      <c r="MVA2" s="39"/>
      <c r="MVJ2" s="62"/>
      <c r="MVK2" s="39"/>
      <c r="MVT2" s="62"/>
      <c r="MVU2" s="39"/>
      <c r="MWD2" s="62"/>
      <c r="MWE2" s="39"/>
      <c r="MWN2" s="62"/>
      <c r="MWO2" s="39"/>
      <c r="MWX2" s="62"/>
      <c r="MWY2" s="39"/>
      <c r="MXH2" s="62"/>
      <c r="MXI2" s="39"/>
      <c r="MXR2" s="62"/>
      <c r="MXS2" s="39"/>
      <c r="MYB2" s="62"/>
      <c r="MYC2" s="39"/>
      <c r="MYL2" s="62"/>
      <c r="MYM2" s="39"/>
      <c r="MYV2" s="62"/>
      <c r="MYW2" s="39"/>
      <c r="MZF2" s="62"/>
      <c r="MZG2" s="39"/>
      <c r="MZP2" s="62"/>
      <c r="MZQ2" s="39"/>
      <c r="MZZ2" s="62"/>
      <c r="NAA2" s="39"/>
      <c r="NAJ2" s="62"/>
      <c r="NAK2" s="39"/>
      <c r="NAT2" s="62"/>
      <c r="NAU2" s="39"/>
      <c r="NBD2" s="62"/>
      <c r="NBE2" s="39"/>
      <c r="NBN2" s="62"/>
      <c r="NBO2" s="39"/>
      <c r="NBX2" s="62"/>
      <c r="NBY2" s="39"/>
      <c r="NCH2" s="62"/>
      <c r="NCI2" s="39"/>
      <c r="NCR2" s="62"/>
      <c r="NCS2" s="39"/>
      <c r="NDB2" s="62"/>
      <c r="NDC2" s="39"/>
      <c r="NDL2" s="62"/>
      <c r="NDM2" s="39"/>
      <c r="NDV2" s="62"/>
      <c r="NDW2" s="39"/>
      <c r="NEF2" s="62"/>
      <c r="NEG2" s="39"/>
      <c r="NEP2" s="62"/>
      <c r="NEQ2" s="39"/>
      <c r="NEZ2" s="62"/>
      <c r="NFA2" s="39"/>
      <c r="NFJ2" s="62"/>
      <c r="NFK2" s="39"/>
      <c r="NFT2" s="62"/>
      <c r="NFU2" s="39"/>
      <c r="NGD2" s="62"/>
      <c r="NGE2" s="39"/>
      <c r="NGN2" s="62"/>
      <c r="NGO2" s="39"/>
      <c r="NGX2" s="62"/>
      <c r="NGY2" s="39"/>
      <c r="NHH2" s="62"/>
      <c r="NHI2" s="39"/>
      <c r="NHR2" s="62"/>
      <c r="NHS2" s="39"/>
      <c r="NIB2" s="62"/>
      <c r="NIC2" s="39"/>
      <c r="NIL2" s="62"/>
      <c r="NIM2" s="39"/>
      <c r="NIV2" s="62"/>
      <c r="NIW2" s="39"/>
      <c r="NJF2" s="62"/>
      <c r="NJG2" s="39"/>
      <c r="NJP2" s="62"/>
      <c r="NJQ2" s="39"/>
      <c r="NJZ2" s="62"/>
      <c r="NKA2" s="39"/>
      <c r="NKJ2" s="62"/>
      <c r="NKK2" s="39"/>
      <c r="NKT2" s="62"/>
      <c r="NKU2" s="39"/>
      <c r="NLD2" s="62"/>
      <c r="NLE2" s="39"/>
      <c r="NLN2" s="62"/>
      <c r="NLO2" s="39"/>
      <c r="NLX2" s="62"/>
      <c r="NLY2" s="39"/>
      <c r="NMH2" s="62"/>
      <c r="NMI2" s="39"/>
      <c r="NMR2" s="62"/>
      <c r="NMS2" s="39"/>
      <c r="NNB2" s="62"/>
      <c r="NNC2" s="39"/>
      <c r="NNL2" s="62"/>
      <c r="NNM2" s="39"/>
      <c r="NNV2" s="62"/>
      <c r="NNW2" s="39"/>
      <c r="NOF2" s="62"/>
      <c r="NOG2" s="39"/>
      <c r="NOP2" s="62"/>
      <c r="NOQ2" s="39"/>
      <c r="NOZ2" s="62"/>
      <c r="NPA2" s="39"/>
      <c r="NPJ2" s="62"/>
      <c r="NPK2" s="39"/>
      <c r="NPT2" s="62"/>
      <c r="NPU2" s="39"/>
      <c r="NQD2" s="62"/>
      <c r="NQE2" s="39"/>
      <c r="NQN2" s="62"/>
      <c r="NQO2" s="39"/>
      <c r="NQX2" s="62"/>
      <c r="NQY2" s="39"/>
      <c r="NRH2" s="62"/>
      <c r="NRI2" s="39"/>
      <c r="NRR2" s="62"/>
      <c r="NRS2" s="39"/>
      <c r="NSB2" s="62"/>
      <c r="NSC2" s="39"/>
      <c r="NSL2" s="62"/>
      <c r="NSM2" s="39"/>
      <c r="NSV2" s="62"/>
      <c r="NSW2" s="39"/>
      <c r="NTF2" s="62"/>
      <c r="NTG2" s="39"/>
      <c r="NTP2" s="62"/>
      <c r="NTQ2" s="39"/>
      <c r="NTZ2" s="62"/>
      <c r="NUA2" s="39"/>
      <c r="NUJ2" s="62"/>
      <c r="NUK2" s="39"/>
      <c r="NUT2" s="62"/>
      <c r="NUU2" s="39"/>
      <c r="NVD2" s="62"/>
      <c r="NVE2" s="39"/>
      <c r="NVN2" s="62"/>
      <c r="NVO2" s="39"/>
      <c r="NVX2" s="62"/>
      <c r="NVY2" s="39"/>
      <c r="NWH2" s="62"/>
      <c r="NWI2" s="39"/>
      <c r="NWR2" s="62"/>
      <c r="NWS2" s="39"/>
      <c r="NXB2" s="62"/>
      <c r="NXC2" s="39"/>
      <c r="NXL2" s="62"/>
      <c r="NXM2" s="39"/>
      <c r="NXV2" s="62"/>
      <c r="NXW2" s="39"/>
      <c r="NYF2" s="62"/>
      <c r="NYG2" s="39"/>
      <c r="NYP2" s="62"/>
      <c r="NYQ2" s="39"/>
      <c r="NYZ2" s="62"/>
      <c r="NZA2" s="39"/>
      <c r="NZJ2" s="62"/>
      <c r="NZK2" s="39"/>
      <c r="NZT2" s="62"/>
      <c r="NZU2" s="39"/>
      <c r="OAD2" s="62"/>
      <c r="OAE2" s="39"/>
      <c r="OAN2" s="62"/>
      <c r="OAO2" s="39"/>
      <c r="OAX2" s="62"/>
      <c r="OAY2" s="39"/>
      <c r="OBH2" s="62"/>
      <c r="OBI2" s="39"/>
      <c r="OBR2" s="62"/>
      <c r="OBS2" s="39"/>
      <c r="OCB2" s="62"/>
      <c r="OCC2" s="39"/>
      <c r="OCL2" s="62"/>
      <c r="OCM2" s="39"/>
      <c r="OCV2" s="62"/>
      <c r="OCW2" s="39"/>
      <c r="ODF2" s="62"/>
      <c r="ODG2" s="39"/>
      <c r="ODP2" s="62"/>
      <c r="ODQ2" s="39"/>
      <c r="ODZ2" s="62"/>
      <c r="OEA2" s="39"/>
      <c r="OEJ2" s="62"/>
      <c r="OEK2" s="39"/>
      <c r="OET2" s="62"/>
      <c r="OEU2" s="39"/>
      <c r="OFD2" s="62"/>
      <c r="OFE2" s="39"/>
      <c r="OFN2" s="62"/>
      <c r="OFO2" s="39"/>
      <c r="OFX2" s="62"/>
      <c r="OFY2" s="39"/>
      <c r="OGH2" s="62"/>
      <c r="OGI2" s="39"/>
      <c r="OGR2" s="62"/>
      <c r="OGS2" s="39"/>
      <c r="OHB2" s="62"/>
      <c r="OHC2" s="39"/>
      <c r="OHL2" s="62"/>
      <c r="OHM2" s="39"/>
      <c r="OHV2" s="62"/>
      <c r="OHW2" s="39"/>
      <c r="OIF2" s="62"/>
      <c r="OIG2" s="39"/>
      <c r="OIP2" s="62"/>
      <c r="OIQ2" s="39"/>
      <c r="OIZ2" s="62"/>
      <c r="OJA2" s="39"/>
      <c r="OJJ2" s="62"/>
      <c r="OJK2" s="39"/>
      <c r="OJT2" s="62"/>
      <c r="OJU2" s="39"/>
      <c r="OKD2" s="62"/>
      <c r="OKE2" s="39"/>
      <c r="OKN2" s="62"/>
      <c r="OKO2" s="39"/>
      <c r="OKX2" s="62"/>
      <c r="OKY2" s="39"/>
      <c r="OLH2" s="62"/>
      <c r="OLI2" s="39"/>
      <c r="OLR2" s="62"/>
      <c r="OLS2" s="39"/>
      <c r="OMB2" s="62"/>
      <c r="OMC2" s="39"/>
      <c r="OML2" s="62"/>
      <c r="OMM2" s="39"/>
      <c r="OMV2" s="62"/>
      <c r="OMW2" s="39"/>
      <c r="ONF2" s="62"/>
      <c r="ONG2" s="39"/>
      <c r="ONP2" s="62"/>
      <c r="ONQ2" s="39"/>
      <c r="ONZ2" s="62"/>
      <c r="OOA2" s="39"/>
      <c r="OOJ2" s="62"/>
      <c r="OOK2" s="39"/>
      <c r="OOT2" s="62"/>
      <c r="OOU2" s="39"/>
      <c r="OPD2" s="62"/>
      <c r="OPE2" s="39"/>
      <c r="OPN2" s="62"/>
      <c r="OPO2" s="39"/>
      <c r="OPX2" s="62"/>
      <c r="OPY2" s="39"/>
      <c r="OQH2" s="62"/>
      <c r="OQI2" s="39"/>
      <c r="OQR2" s="62"/>
      <c r="OQS2" s="39"/>
      <c r="ORB2" s="62"/>
      <c r="ORC2" s="39"/>
      <c r="ORL2" s="62"/>
      <c r="ORM2" s="39"/>
      <c r="ORV2" s="62"/>
      <c r="ORW2" s="39"/>
      <c r="OSF2" s="62"/>
      <c r="OSG2" s="39"/>
      <c r="OSP2" s="62"/>
      <c r="OSQ2" s="39"/>
      <c r="OSZ2" s="62"/>
      <c r="OTA2" s="39"/>
      <c r="OTJ2" s="62"/>
      <c r="OTK2" s="39"/>
      <c r="OTT2" s="62"/>
      <c r="OTU2" s="39"/>
      <c r="OUD2" s="62"/>
      <c r="OUE2" s="39"/>
      <c r="OUN2" s="62"/>
      <c r="OUO2" s="39"/>
      <c r="OUX2" s="62"/>
      <c r="OUY2" s="39"/>
      <c r="OVH2" s="62"/>
      <c r="OVI2" s="39"/>
      <c r="OVR2" s="62"/>
      <c r="OVS2" s="39"/>
      <c r="OWB2" s="62"/>
      <c r="OWC2" s="39"/>
      <c r="OWL2" s="62"/>
      <c r="OWM2" s="39"/>
      <c r="OWV2" s="62"/>
      <c r="OWW2" s="39"/>
      <c r="OXF2" s="62"/>
      <c r="OXG2" s="39"/>
      <c r="OXP2" s="62"/>
      <c r="OXQ2" s="39"/>
      <c r="OXZ2" s="62"/>
      <c r="OYA2" s="39"/>
      <c r="OYJ2" s="62"/>
      <c r="OYK2" s="39"/>
      <c r="OYT2" s="62"/>
      <c r="OYU2" s="39"/>
      <c r="OZD2" s="62"/>
      <c r="OZE2" s="39"/>
      <c r="OZN2" s="62"/>
      <c r="OZO2" s="39"/>
      <c r="OZX2" s="62"/>
      <c r="OZY2" s="39"/>
      <c r="PAH2" s="62"/>
      <c r="PAI2" s="39"/>
      <c r="PAR2" s="62"/>
      <c r="PAS2" s="39"/>
      <c r="PBB2" s="62"/>
      <c r="PBC2" s="39"/>
      <c r="PBL2" s="62"/>
      <c r="PBM2" s="39"/>
      <c r="PBV2" s="62"/>
      <c r="PBW2" s="39"/>
      <c r="PCF2" s="62"/>
      <c r="PCG2" s="39"/>
      <c r="PCP2" s="62"/>
      <c r="PCQ2" s="39"/>
      <c r="PCZ2" s="62"/>
      <c r="PDA2" s="39"/>
      <c r="PDJ2" s="62"/>
      <c r="PDK2" s="39"/>
      <c r="PDT2" s="62"/>
      <c r="PDU2" s="39"/>
      <c r="PED2" s="62"/>
      <c r="PEE2" s="39"/>
      <c r="PEN2" s="62"/>
      <c r="PEO2" s="39"/>
      <c r="PEX2" s="62"/>
      <c r="PEY2" s="39"/>
      <c r="PFH2" s="62"/>
      <c r="PFI2" s="39"/>
      <c r="PFR2" s="62"/>
      <c r="PFS2" s="39"/>
      <c r="PGB2" s="62"/>
      <c r="PGC2" s="39"/>
      <c r="PGL2" s="62"/>
      <c r="PGM2" s="39"/>
      <c r="PGV2" s="62"/>
      <c r="PGW2" s="39"/>
      <c r="PHF2" s="62"/>
      <c r="PHG2" s="39"/>
      <c r="PHP2" s="62"/>
      <c r="PHQ2" s="39"/>
      <c r="PHZ2" s="62"/>
      <c r="PIA2" s="39"/>
      <c r="PIJ2" s="62"/>
      <c r="PIK2" s="39"/>
      <c r="PIT2" s="62"/>
      <c r="PIU2" s="39"/>
      <c r="PJD2" s="62"/>
      <c r="PJE2" s="39"/>
      <c r="PJN2" s="62"/>
      <c r="PJO2" s="39"/>
      <c r="PJX2" s="62"/>
      <c r="PJY2" s="39"/>
      <c r="PKH2" s="62"/>
      <c r="PKI2" s="39"/>
      <c r="PKR2" s="62"/>
      <c r="PKS2" s="39"/>
      <c r="PLB2" s="62"/>
      <c r="PLC2" s="39"/>
      <c r="PLL2" s="62"/>
      <c r="PLM2" s="39"/>
      <c r="PLV2" s="62"/>
      <c r="PLW2" s="39"/>
      <c r="PMF2" s="62"/>
      <c r="PMG2" s="39"/>
      <c r="PMP2" s="62"/>
      <c r="PMQ2" s="39"/>
      <c r="PMZ2" s="62"/>
      <c r="PNA2" s="39"/>
      <c r="PNJ2" s="62"/>
      <c r="PNK2" s="39"/>
      <c r="PNT2" s="62"/>
      <c r="PNU2" s="39"/>
      <c r="POD2" s="62"/>
      <c r="POE2" s="39"/>
      <c r="PON2" s="62"/>
      <c r="POO2" s="39"/>
      <c r="POX2" s="62"/>
      <c r="POY2" s="39"/>
      <c r="PPH2" s="62"/>
      <c r="PPI2" s="39"/>
      <c r="PPR2" s="62"/>
      <c r="PPS2" s="39"/>
      <c r="PQB2" s="62"/>
      <c r="PQC2" s="39"/>
      <c r="PQL2" s="62"/>
      <c r="PQM2" s="39"/>
      <c r="PQV2" s="62"/>
      <c r="PQW2" s="39"/>
      <c r="PRF2" s="62"/>
      <c r="PRG2" s="39"/>
      <c r="PRP2" s="62"/>
      <c r="PRQ2" s="39"/>
      <c r="PRZ2" s="62"/>
      <c r="PSA2" s="39"/>
      <c r="PSJ2" s="62"/>
      <c r="PSK2" s="39"/>
      <c r="PST2" s="62"/>
      <c r="PSU2" s="39"/>
      <c r="PTD2" s="62"/>
      <c r="PTE2" s="39"/>
      <c r="PTN2" s="62"/>
      <c r="PTO2" s="39"/>
      <c r="PTX2" s="62"/>
      <c r="PTY2" s="39"/>
      <c r="PUH2" s="62"/>
      <c r="PUI2" s="39"/>
      <c r="PUR2" s="62"/>
      <c r="PUS2" s="39"/>
      <c r="PVB2" s="62"/>
      <c r="PVC2" s="39"/>
      <c r="PVL2" s="62"/>
      <c r="PVM2" s="39"/>
      <c r="PVV2" s="62"/>
      <c r="PVW2" s="39"/>
      <c r="PWF2" s="62"/>
      <c r="PWG2" s="39"/>
      <c r="PWP2" s="62"/>
      <c r="PWQ2" s="39"/>
      <c r="PWZ2" s="62"/>
      <c r="PXA2" s="39"/>
      <c r="PXJ2" s="62"/>
      <c r="PXK2" s="39"/>
      <c r="PXT2" s="62"/>
      <c r="PXU2" s="39"/>
      <c r="PYD2" s="62"/>
      <c r="PYE2" s="39"/>
      <c r="PYN2" s="62"/>
      <c r="PYO2" s="39"/>
      <c r="PYX2" s="62"/>
      <c r="PYY2" s="39"/>
      <c r="PZH2" s="62"/>
      <c r="PZI2" s="39"/>
      <c r="PZR2" s="62"/>
      <c r="PZS2" s="39"/>
      <c r="QAB2" s="62"/>
      <c r="QAC2" s="39"/>
      <c r="QAL2" s="62"/>
      <c r="QAM2" s="39"/>
      <c r="QAV2" s="62"/>
      <c r="QAW2" s="39"/>
      <c r="QBF2" s="62"/>
      <c r="QBG2" s="39"/>
      <c r="QBP2" s="62"/>
      <c r="QBQ2" s="39"/>
      <c r="QBZ2" s="62"/>
      <c r="QCA2" s="39"/>
      <c r="QCJ2" s="62"/>
      <c r="QCK2" s="39"/>
      <c r="QCT2" s="62"/>
      <c r="QCU2" s="39"/>
      <c r="QDD2" s="62"/>
      <c r="QDE2" s="39"/>
      <c r="QDN2" s="62"/>
      <c r="QDO2" s="39"/>
      <c r="QDX2" s="62"/>
      <c r="QDY2" s="39"/>
      <c r="QEH2" s="62"/>
      <c r="QEI2" s="39"/>
      <c r="QER2" s="62"/>
      <c r="QES2" s="39"/>
      <c r="QFB2" s="62"/>
      <c r="QFC2" s="39"/>
      <c r="QFL2" s="62"/>
      <c r="QFM2" s="39"/>
      <c r="QFV2" s="62"/>
      <c r="QFW2" s="39"/>
      <c r="QGF2" s="62"/>
      <c r="QGG2" s="39"/>
      <c r="QGP2" s="62"/>
      <c r="QGQ2" s="39"/>
      <c r="QGZ2" s="62"/>
      <c r="QHA2" s="39"/>
      <c r="QHJ2" s="62"/>
      <c r="QHK2" s="39"/>
      <c r="QHT2" s="62"/>
      <c r="QHU2" s="39"/>
      <c r="QID2" s="62"/>
      <c r="QIE2" s="39"/>
      <c r="QIN2" s="62"/>
      <c r="QIO2" s="39"/>
      <c r="QIX2" s="62"/>
      <c r="QIY2" s="39"/>
      <c r="QJH2" s="62"/>
      <c r="QJI2" s="39"/>
      <c r="QJR2" s="62"/>
      <c r="QJS2" s="39"/>
      <c r="QKB2" s="62"/>
      <c r="QKC2" s="39"/>
      <c r="QKL2" s="62"/>
      <c r="QKM2" s="39"/>
      <c r="QKV2" s="62"/>
      <c r="QKW2" s="39"/>
      <c r="QLF2" s="62"/>
      <c r="QLG2" s="39"/>
      <c r="QLP2" s="62"/>
      <c r="QLQ2" s="39"/>
      <c r="QLZ2" s="62"/>
      <c r="QMA2" s="39"/>
      <c r="QMJ2" s="62"/>
      <c r="QMK2" s="39"/>
      <c r="QMT2" s="62"/>
      <c r="QMU2" s="39"/>
      <c r="QND2" s="62"/>
      <c r="QNE2" s="39"/>
      <c r="QNN2" s="62"/>
      <c r="QNO2" s="39"/>
      <c r="QNX2" s="62"/>
      <c r="QNY2" s="39"/>
      <c r="QOH2" s="62"/>
      <c r="QOI2" s="39"/>
      <c r="QOR2" s="62"/>
      <c r="QOS2" s="39"/>
      <c r="QPB2" s="62"/>
      <c r="QPC2" s="39"/>
      <c r="QPL2" s="62"/>
      <c r="QPM2" s="39"/>
      <c r="QPV2" s="62"/>
      <c r="QPW2" s="39"/>
      <c r="QQF2" s="62"/>
      <c r="QQG2" s="39"/>
      <c r="QQP2" s="62"/>
      <c r="QQQ2" s="39"/>
      <c r="QQZ2" s="62"/>
      <c r="QRA2" s="39"/>
      <c r="QRJ2" s="62"/>
      <c r="QRK2" s="39"/>
      <c r="QRT2" s="62"/>
      <c r="QRU2" s="39"/>
      <c r="QSD2" s="62"/>
      <c r="QSE2" s="39"/>
      <c r="QSN2" s="62"/>
      <c r="QSO2" s="39"/>
      <c r="QSX2" s="62"/>
      <c r="QSY2" s="39"/>
      <c r="QTH2" s="62"/>
      <c r="QTI2" s="39"/>
      <c r="QTR2" s="62"/>
      <c r="QTS2" s="39"/>
      <c r="QUB2" s="62"/>
      <c r="QUC2" s="39"/>
      <c r="QUL2" s="62"/>
      <c r="QUM2" s="39"/>
      <c r="QUV2" s="62"/>
      <c r="QUW2" s="39"/>
      <c r="QVF2" s="62"/>
      <c r="QVG2" s="39"/>
      <c r="QVP2" s="62"/>
      <c r="QVQ2" s="39"/>
      <c r="QVZ2" s="62"/>
      <c r="QWA2" s="39"/>
      <c r="QWJ2" s="62"/>
      <c r="QWK2" s="39"/>
      <c r="QWT2" s="62"/>
      <c r="QWU2" s="39"/>
      <c r="QXD2" s="62"/>
      <c r="QXE2" s="39"/>
      <c r="QXN2" s="62"/>
      <c r="QXO2" s="39"/>
      <c r="QXX2" s="62"/>
      <c r="QXY2" s="39"/>
      <c r="QYH2" s="62"/>
      <c r="QYI2" s="39"/>
      <c r="QYR2" s="62"/>
      <c r="QYS2" s="39"/>
      <c r="QZB2" s="62"/>
      <c r="QZC2" s="39"/>
      <c r="QZL2" s="62"/>
      <c r="QZM2" s="39"/>
      <c r="QZV2" s="62"/>
      <c r="QZW2" s="39"/>
      <c r="RAF2" s="62"/>
      <c r="RAG2" s="39"/>
      <c r="RAP2" s="62"/>
      <c r="RAQ2" s="39"/>
      <c r="RAZ2" s="62"/>
      <c r="RBA2" s="39"/>
      <c r="RBJ2" s="62"/>
      <c r="RBK2" s="39"/>
      <c r="RBT2" s="62"/>
      <c r="RBU2" s="39"/>
      <c r="RCD2" s="62"/>
      <c r="RCE2" s="39"/>
      <c r="RCN2" s="62"/>
      <c r="RCO2" s="39"/>
      <c r="RCX2" s="62"/>
      <c r="RCY2" s="39"/>
      <c r="RDH2" s="62"/>
      <c r="RDI2" s="39"/>
      <c r="RDR2" s="62"/>
      <c r="RDS2" s="39"/>
      <c r="REB2" s="62"/>
      <c r="REC2" s="39"/>
      <c r="REL2" s="62"/>
      <c r="REM2" s="39"/>
      <c r="REV2" s="62"/>
      <c r="REW2" s="39"/>
      <c r="RFF2" s="62"/>
      <c r="RFG2" s="39"/>
      <c r="RFP2" s="62"/>
      <c r="RFQ2" s="39"/>
      <c r="RFZ2" s="62"/>
      <c r="RGA2" s="39"/>
      <c r="RGJ2" s="62"/>
      <c r="RGK2" s="39"/>
      <c r="RGT2" s="62"/>
      <c r="RGU2" s="39"/>
      <c r="RHD2" s="62"/>
      <c r="RHE2" s="39"/>
      <c r="RHN2" s="62"/>
      <c r="RHO2" s="39"/>
      <c r="RHX2" s="62"/>
      <c r="RHY2" s="39"/>
      <c r="RIH2" s="62"/>
      <c r="RII2" s="39"/>
      <c r="RIR2" s="62"/>
      <c r="RIS2" s="39"/>
      <c r="RJB2" s="62"/>
      <c r="RJC2" s="39"/>
      <c r="RJL2" s="62"/>
      <c r="RJM2" s="39"/>
      <c r="RJV2" s="62"/>
      <c r="RJW2" s="39"/>
      <c r="RKF2" s="62"/>
      <c r="RKG2" s="39"/>
      <c r="RKP2" s="62"/>
      <c r="RKQ2" s="39"/>
      <c r="RKZ2" s="62"/>
      <c r="RLA2" s="39"/>
      <c r="RLJ2" s="62"/>
      <c r="RLK2" s="39"/>
      <c r="RLT2" s="62"/>
      <c r="RLU2" s="39"/>
      <c r="RMD2" s="62"/>
      <c r="RME2" s="39"/>
      <c r="RMN2" s="62"/>
      <c r="RMO2" s="39"/>
      <c r="RMX2" s="62"/>
      <c r="RMY2" s="39"/>
      <c r="RNH2" s="62"/>
      <c r="RNI2" s="39"/>
      <c r="RNR2" s="62"/>
      <c r="RNS2" s="39"/>
      <c r="ROB2" s="62"/>
      <c r="ROC2" s="39"/>
      <c r="ROL2" s="62"/>
      <c r="ROM2" s="39"/>
      <c r="ROV2" s="62"/>
      <c r="ROW2" s="39"/>
      <c r="RPF2" s="62"/>
      <c r="RPG2" s="39"/>
      <c r="RPP2" s="62"/>
      <c r="RPQ2" s="39"/>
      <c r="RPZ2" s="62"/>
      <c r="RQA2" s="39"/>
      <c r="RQJ2" s="62"/>
      <c r="RQK2" s="39"/>
      <c r="RQT2" s="62"/>
      <c r="RQU2" s="39"/>
      <c r="RRD2" s="62"/>
      <c r="RRE2" s="39"/>
      <c r="RRN2" s="62"/>
      <c r="RRO2" s="39"/>
      <c r="RRX2" s="62"/>
      <c r="RRY2" s="39"/>
      <c r="RSH2" s="62"/>
      <c r="RSI2" s="39"/>
      <c r="RSR2" s="62"/>
      <c r="RSS2" s="39"/>
      <c r="RTB2" s="62"/>
      <c r="RTC2" s="39"/>
      <c r="RTL2" s="62"/>
      <c r="RTM2" s="39"/>
      <c r="RTV2" s="62"/>
      <c r="RTW2" s="39"/>
      <c r="RUF2" s="62"/>
      <c r="RUG2" s="39"/>
      <c r="RUP2" s="62"/>
      <c r="RUQ2" s="39"/>
      <c r="RUZ2" s="62"/>
      <c r="RVA2" s="39"/>
      <c r="RVJ2" s="62"/>
      <c r="RVK2" s="39"/>
      <c r="RVT2" s="62"/>
      <c r="RVU2" s="39"/>
      <c r="RWD2" s="62"/>
      <c r="RWE2" s="39"/>
      <c r="RWN2" s="62"/>
      <c r="RWO2" s="39"/>
      <c r="RWX2" s="62"/>
      <c r="RWY2" s="39"/>
      <c r="RXH2" s="62"/>
      <c r="RXI2" s="39"/>
      <c r="RXR2" s="62"/>
      <c r="RXS2" s="39"/>
      <c r="RYB2" s="62"/>
      <c r="RYC2" s="39"/>
      <c r="RYL2" s="62"/>
      <c r="RYM2" s="39"/>
      <c r="RYV2" s="62"/>
      <c r="RYW2" s="39"/>
      <c r="RZF2" s="62"/>
      <c r="RZG2" s="39"/>
      <c r="RZP2" s="62"/>
      <c r="RZQ2" s="39"/>
      <c r="RZZ2" s="62"/>
      <c r="SAA2" s="39"/>
      <c r="SAJ2" s="62"/>
      <c r="SAK2" s="39"/>
      <c r="SAT2" s="62"/>
      <c r="SAU2" s="39"/>
      <c r="SBD2" s="62"/>
      <c r="SBE2" s="39"/>
      <c r="SBN2" s="62"/>
      <c r="SBO2" s="39"/>
      <c r="SBX2" s="62"/>
      <c r="SBY2" s="39"/>
      <c r="SCH2" s="62"/>
      <c r="SCI2" s="39"/>
      <c r="SCR2" s="62"/>
      <c r="SCS2" s="39"/>
      <c r="SDB2" s="62"/>
      <c r="SDC2" s="39"/>
      <c r="SDL2" s="62"/>
      <c r="SDM2" s="39"/>
      <c r="SDV2" s="62"/>
      <c r="SDW2" s="39"/>
      <c r="SEF2" s="62"/>
      <c r="SEG2" s="39"/>
      <c r="SEP2" s="62"/>
      <c r="SEQ2" s="39"/>
      <c r="SEZ2" s="62"/>
      <c r="SFA2" s="39"/>
      <c r="SFJ2" s="62"/>
      <c r="SFK2" s="39"/>
      <c r="SFT2" s="62"/>
      <c r="SFU2" s="39"/>
      <c r="SGD2" s="62"/>
      <c r="SGE2" s="39"/>
      <c r="SGN2" s="62"/>
      <c r="SGO2" s="39"/>
      <c r="SGX2" s="62"/>
      <c r="SGY2" s="39"/>
      <c r="SHH2" s="62"/>
      <c r="SHI2" s="39"/>
      <c r="SHR2" s="62"/>
      <c r="SHS2" s="39"/>
      <c r="SIB2" s="62"/>
      <c r="SIC2" s="39"/>
      <c r="SIL2" s="62"/>
      <c r="SIM2" s="39"/>
      <c r="SIV2" s="62"/>
      <c r="SIW2" s="39"/>
      <c r="SJF2" s="62"/>
      <c r="SJG2" s="39"/>
      <c r="SJP2" s="62"/>
      <c r="SJQ2" s="39"/>
      <c r="SJZ2" s="62"/>
      <c r="SKA2" s="39"/>
      <c r="SKJ2" s="62"/>
      <c r="SKK2" s="39"/>
      <c r="SKT2" s="62"/>
      <c r="SKU2" s="39"/>
      <c r="SLD2" s="62"/>
      <c r="SLE2" s="39"/>
      <c r="SLN2" s="62"/>
      <c r="SLO2" s="39"/>
      <c r="SLX2" s="62"/>
      <c r="SLY2" s="39"/>
      <c r="SMH2" s="62"/>
      <c r="SMI2" s="39"/>
      <c r="SMR2" s="62"/>
      <c r="SMS2" s="39"/>
      <c r="SNB2" s="62"/>
      <c r="SNC2" s="39"/>
      <c r="SNL2" s="62"/>
      <c r="SNM2" s="39"/>
      <c r="SNV2" s="62"/>
      <c r="SNW2" s="39"/>
      <c r="SOF2" s="62"/>
      <c r="SOG2" s="39"/>
      <c r="SOP2" s="62"/>
      <c r="SOQ2" s="39"/>
      <c r="SOZ2" s="62"/>
      <c r="SPA2" s="39"/>
      <c r="SPJ2" s="62"/>
      <c r="SPK2" s="39"/>
      <c r="SPT2" s="62"/>
      <c r="SPU2" s="39"/>
      <c r="SQD2" s="62"/>
      <c r="SQE2" s="39"/>
      <c r="SQN2" s="62"/>
      <c r="SQO2" s="39"/>
      <c r="SQX2" s="62"/>
      <c r="SQY2" s="39"/>
      <c r="SRH2" s="62"/>
      <c r="SRI2" s="39"/>
      <c r="SRR2" s="62"/>
      <c r="SRS2" s="39"/>
      <c r="SSB2" s="62"/>
      <c r="SSC2" s="39"/>
      <c r="SSL2" s="62"/>
      <c r="SSM2" s="39"/>
      <c r="SSV2" s="62"/>
      <c r="SSW2" s="39"/>
      <c r="STF2" s="62"/>
      <c r="STG2" s="39"/>
      <c r="STP2" s="62"/>
      <c r="STQ2" s="39"/>
      <c r="STZ2" s="62"/>
      <c r="SUA2" s="39"/>
      <c r="SUJ2" s="62"/>
      <c r="SUK2" s="39"/>
      <c r="SUT2" s="62"/>
      <c r="SUU2" s="39"/>
      <c r="SVD2" s="62"/>
      <c r="SVE2" s="39"/>
      <c r="SVN2" s="62"/>
      <c r="SVO2" s="39"/>
      <c r="SVX2" s="62"/>
      <c r="SVY2" s="39"/>
      <c r="SWH2" s="62"/>
      <c r="SWI2" s="39"/>
      <c r="SWR2" s="62"/>
      <c r="SWS2" s="39"/>
      <c r="SXB2" s="62"/>
      <c r="SXC2" s="39"/>
      <c r="SXL2" s="62"/>
      <c r="SXM2" s="39"/>
      <c r="SXV2" s="62"/>
      <c r="SXW2" s="39"/>
      <c r="SYF2" s="62"/>
      <c r="SYG2" s="39"/>
      <c r="SYP2" s="62"/>
      <c r="SYQ2" s="39"/>
      <c r="SYZ2" s="62"/>
      <c r="SZA2" s="39"/>
      <c r="SZJ2" s="62"/>
      <c r="SZK2" s="39"/>
      <c r="SZT2" s="62"/>
      <c r="SZU2" s="39"/>
      <c r="TAD2" s="62"/>
      <c r="TAE2" s="39"/>
      <c r="TAN2" s="62"/>
      <c r="TAO2" s="39"/>
      <c r="TAX2" s="62"/>
      <c r="TAY2" s="39"/>
      <c r="TBH2" s="62"/>
      <c r="TBI2" s="39"/>
      <c r="TBR2" s="62"/>
      <c r="TBS2" s="39"/>
      <c r="TCB2" s="62"/>
      <c r="TCC2" s="39"/>
      <c r="TCL2" s="62"/>
      <c r="TCM2" s="39"/>
      <c r="TCV2" s="62"/>
      <c r="TCW2" s="39"/>
      <c r="TDF2" s="62"/>
      <c r="TDG2" s="39"/>
      <c r="TDP2" s="62"/>
      <c r="TDQ2" s="39"/>
      <c r="TDZ2" s="62"/>
      <c r="TEA2" s="39"/>
      <c r="TEJ2" s="62"/>
      <c r="TEK2" s="39"/>
      <c r="TET2" s="62"/>
      <c r="TEU2" s="39"/>
      <c r="TFD2" s="62"/>
      <c r="TFE2" s="39"/>
      <c r="TFN2" s="62"/>
      <c r="TFO2" s="39"/>
      <c r="TFX2" s="62"/>
      <c r="TFY2" s="39"/>
      <c r="TGH2" s="62"/>
      <c r="TGI2" s="39"/>
      <c r="TGR2" s="62"/>
      <c r="TGS2" s="39"/>
      <c r="THB2" s="62"/>
      <c r="THC2" s="39"/>
      <c r="THL2" s="62"/>
      <c r="THM2" s="39"/>
      <c r="THV2" s="62"/>
      <c r="THW2" s="39"/>
      <c r="TIF2" s="62"/>
      <c r="TIG2" s="39"/>
      <c r="TIP2" s="62"/>
      <c r="TIQ2" s="39"/>
      <c r="TIZ2" s="62"/>
      <c r="TJA2" s="39"/>
      <c r="TJJ2" s="62"/>
      <c r="TJK2" s="39"/>
      <c r="TJT2" s="62"/>
      <c r="TJU2" s="39"/>
      <c r="TKD2" s="62"/>
      <c r="TKE2" s="39"/>
      <c r="TKN2" s="62"/>
      <c r="TKO2" s="39"/>
      <c r="TKX2" s="62"/>
      <c r="TKY2" s="39"/>
      <c r="TLH2" s="62"/>
      <c r="TLI2" s="39"/>
      <c r="TLR2" s="62"/>
      <c r="TLS2" s="39"/>
      <c r="TMB2" s="62"/>
      <c r="TMC2" s="39"/>
      <c r="TML2" s="62"/>
      <c r="TMM2" s="39"/>
      <c r="TMV2" s="62"/>
      <c r="TMW2" s="39"/>
      <c r="TNF2" s="62"/>
      <c r="TNG2" s="39"/>
      <c r="TNP2" s="62"/>
      <c r="TNQ2" s="39"/>
      <c r="TNZ2" s="62"/>
      <c r="TOA2" s="39"/>
      <c r="TOJ2" s="62"/>
      <c r="TOK2" s="39"/>
      <c r="TOT2" s="62"/>
      <c r="TOU2" s="39"/>
      <c r="TPD2" s="62"/>
      <c r="TPE2" s="39"/>
      <c r="TPN2" s="62"/>
      <c r="TPO2" s="39"/>
      <c r="TPX2" s="62"/>
      <c r="TPY2" s="39"/>
      <c r="TQH2" s="62"/>
      <c r="TQI2" s="39"/>
      <c r="TQR2" s="62"/>
      <c r="TQS2" s="39"/>
      <c r="TRB2" s="62"/>
      <c r="TRC2" s="39"/>
      <c r="TRL2" s="62"/>
      <c r="TRM2" s="39"/>
      <c r="TRV2" s="62"/>
      <c r="TRW2" s="39"/>
      <c r="TSF2" s="62"/>
      <c r="TSG2" s="39"/>
      <c r="TSP2" s="62"/>
      <c r="TSQ2" s="39"/>
      <c r="TSZ2" s="62"/>
      <c r="TTA2" s="39"/>
      <c r="TTJ2" s="62"/>
      <c r="TTK2" s="39"/>
      <c r="TTT2" s="62"/>
      <c r="TTU2" s="39"/>
      <c r="TUD2" s="62"/>
      <c r="TUE2" s="39"/>
      <c r="TUN2" s="62"/>
      <c r="TUO2" s="39"/>
      <c r="TUX2" s="62"/>
      <c r="TUY2" s="39"/>
      <c r="TVH2" s="62"/>
      <c r="TVI2" s="39"/>
      <c r="TVR2" s="62"/>
      <c r="TVS2" s="39"/>
      <c r="TWB2" s="62"/>
      <c r="TWC2" s="39"/>
      <c r="TWL2" s="62"/>
      <c r="TWM2" s="39"/>
      <c r="TWV2" s="62"/>
      <c r="TWW2" s="39"/>
      <c r="TXF2" s="62"/>
      <c r="TXG2" s="39"/>
      <c r="TXP2" s="62"/>
      <c r="TXQ2" s="39"/>
      <c r="TXZ2" s="62"/>
      <c r="TYA2" s="39"/>
      <c r="TYJ2" s="62"/>
      <c r="TYK2" s="39"/>
      <c r="TYT2" s="62"/>
      <c r="TYU2" s="39"/>
      <c r="TZD2" s="62"/>
      <c r="TZE2" s="39"/>
      <c r="TZN2" s="62"/>
      <c r="TZO2" s="39"/>
      <c r="TZX2" s="62"/>
      <c r="TZY2" s="39"/>
      <c r="UAH2" s="62"/>
      <c r="UAI2" s="39"/>
      <c r="UAR2" s="62"/>
      <c r="UAS2" s="39"/>
      <c r="UBB2" s="62"/>
      <c r="UBC2" s="39"/>
      <c r="UBL2" s="62"/>
      <c r="UBM2" s="39"/>
      <c r="UBV2" s="62"/>
      <c r="UBW2" s="39"/>
      <c r="UCF2" s="62"/>
      <c r="UCG2" s="39"/>
      <c r="UCP2" s="62"/>
      <c r="UCQ2" s="39"/>
      <c r="UCZ2" s="62"/>
      <c r="UDA2" s="39"/>
      <c r="UDJ2" s="62"/>
      <c r="UDK2" s="39"/>
      <c r="UDT2" s="62"/>
      <c r="UDU2" s="39"/>
      <c r="UED2" s="62"/>
      <c r="UEE2" s="39"/>
      <c r="UEN2" s="62"/>
      <c r="UEO2" s="39"/>
      <c r="UEX2" s="62"/>
      <c r="UEY2" s="39"/>
      <c r="UFH2" s="62"/>
      <c r="UFI2" s="39"/>
      <c r="UFR2" s="62"/>
      <c r="UFS2" s="39"/>
      <c r="UGB2" s="62"/>
      <c r="UGC2" s="39"/>
      <c r="UGL2" s="62"/>
      <c r="UGM2" s="39"/>
      <c r="UGV2" s="62"/>
      <c r="UGW2" s="39"/>
      <c r="UHF2" s="62"/>
      <c r="UHG2" s="39"/>
      <c r="UHP2" s="62"/>
      <c r="UHQ2" s="39"/>
      <c r="UHZ2" s="62"/>
      <c r="UIA2" s="39"/>
      <c r="UIJ2" s="62"/>
      <c r="UIK2" s="39"/>
      <c r="UIT2" s="62"/>
      <c r="UIU2" s="39"/>
      <c r="UJD2" s="62"/>
      <c r="UJE2" s="39"/>
      <c r="UJN2" s="62"/>
      <c r="UJO2" s="39"/>
      <c r="UJX2" s="62"/>
      <c r="UJY2" s="39"/>
      <c r="UKH2" s="62"/>
      <c r="UKI2" s="39"/>
      <c r="UKR2" s="62"/>
      <c r="UKS2" s="39"/>
      <c r="ULB2" s="62"/>
      <c r="ULC2" s="39"/>
      <c r="ULL2" s="62"/>
      <c r="ULM2" s="39"/>
      <c r="ULV2" s="62"/>
      <c r="ULW2" s="39"/>
      <c r="UMF2" s="62"/>
      <c r="UMG2" s="39"/>
      <c r="UMP2" s="62"/>
      <c r="UMQ2" s="39"/>
      <c r="UMZ2" s="62"/>
      <c r="UNA2" s="39"/>
      <c r="UNJ2" s="62"/>
      <c r="UNK2" s="39"/>
      <c r="UNT2" s="62"/>
      <c r="UNU2" s="39"/>
      <c r="UOD2" s="62"/>
      <c r="UOE2" s="39"/>
      <c r="UON2" s="62"/>
      <c r="UOO2" s="39"/>
      <c r="UOX2" s="62"/>
      <c r="UOY2" s="39"/>
      <c r="UPH2" s="62"/>
      <c r="UPI2" s="39"/>
      <c r="UPR2" s="62"/>
      <c r="UPS2" s="39"/>
      <c r="UQB2" s="62"/>
      <c r="UQC2" s="39"/>
      <c r="UQL2" s="62"/>
      <c r="UQM2" s="39"/>
      <c r="UQV2" s="62"/>
      <c r="UQW2" s="39"/>
      <c r="URF2" s="62"/>
      <c r="URG2" s="39"/>
      <c r="URP2" s="62"/>
      <c r="URQ2" s="39"/>
      <c r="URZ2" s="62"/>
      <c r="USA2" s="39"/>
      <c r="USJ2" s="62"/>
      <c r="USK2" s="39"/>
      <c r="UST2" s="62"/>
      <c r="USU2" s="39"/>
      <c r="UTD2" s="62"/>
      <c r="UTE2" s="39"/>
      <c r="UTN2" s="62"/>
      <c r="UTO2" s="39"/>
      <c r="UTX2" s="62"/>
      <c r="UTY2" s="39"/>
      <c r="UUH2" s="62"/>
      <c r="UUI2" s="39"/>
      <c r="UUR2" s="62"/>
      <c r="UUS2" s="39"/>
      <c r="UVB2" s="62"/>
      <c r="UVC2" s="39"/>
      <c r="UVL2" s="62"/>
      <c r="UVM2" s="39"/>
      <c r="UVV2" s="62"/>
      <c r="UVW2" s="39"/>
      <c r="UWF2" s="62"/>
      <c r="UWG2" s="39"/>
      <c r="UWP2" s="62"/>
      <c r="UWQ2" s="39"/>
      <c r="UWZ2" s="62"/>
      <c r="UXA2" s="39"/>
      <c r="UXJ2" s="62"/>
      <c r="UXK2" s="39"/>
      <c r="UXT2" s="62"/>
      <c r="UXU2" s="39"/>
      <c r="UYD2" s="62"/>
      <c r="UYE2" s="39"/>
      <c r="UYN2" s="62"/>
      <c r="UYO2" s="39"/>
      <c r="UYX2" s="62"/>
      <c r="UYY2" s="39"/>
      <c r="UZH2" s="62"/>
      <c r="UZI2" s="39"/>
      <c r="UZR2" s="62"/>
      <c r="UZS2" s="39"/>
      <c r="VAB2" s="62"/>
      <c r="VAC2" s="39"/>
      <c r="VAL2" s="62"/>
      <c r="VAM2" s="39"/>
      <c r="VAV2" s="62"/>
      <c r="VAW2" s="39"/>
      <c r="VBF2" s="62"/>
      <c r="VBG2" s="39"/>
      <c r="VBP2" s="62"/>
      <c r="VBQ2" s="39"/>
      <c r="VBZ2" s="62"/>
      <c r="VCA2" s="39"/>
      <c r="VCJ2" s="62"/>
      <c r="VCK2" s="39"/>
      <c r="VCT2" s="62"/>
      <c r="VCU2" s="39"/>
      <c r="VDD2" s="62"/>
      <c r="VDE2" s="39"/>
      <c r="VDN2" s="62"/>
      <c r="VDO2" s="39"/>
      <c r="VDX2" s="62"/>
      <c r="VDY2" s="39"/>
      <c r="VEH2" s="62"/>
      <c r="VEI2" s="39"/>
      <c r="VER2" s="62"/>
      <c r="VES2" s="39"/>
      <c r="VFB2" s="62"/>
      <c r="VFC2" s="39"/>
      <c r="VFL2" s="62"/>
      <c r="VFM2" s="39"/>
      <c r="VFV2" s="62"/>
      <c r="VFW2" s="39"/>
      <c r="VGF2" s="62"/>
      <c r="VGG2" s="39"/>
      <c r="VGP2" s="62"/>
      <c r="VGQ2" s="39"/>
      <c r="VGZ2" s="62"/>
      <c r="VHA2" s="39"/>
      <c r="VHJ2" s="62"/>
      <c r="VHK2" s="39"/>
      <c r="VHT2" s="62"/>
      <c r="VHU2" s="39"/>
      <c r="VID2" s="62"/>
      <c r="VIE2" s="39"/>
      <c r="VIN2" s="62"/>
      <c r="VIO2" s="39"/>
      <c r="VIX2" s="62"/>
      <c r="VIY2" s="39"/>
      <c r="VJH2" s="62"/>
      <c r="VJI2" s="39"/>
      <c r="VJR2" s="62"/>
      <c r="VJS2" s="39"/>
      <c r="VKB2" s="62"/>
      <c r="VKC2" s="39"/>
      <c r="VKL2" s="62"/>
      <c r="VKM2" s="39"/>
      <c r="VKV2" s="62"/>
      <c r="VKW2" s="39"/>
      <c r="VLF2" s="62"/>
      <c r="VLG2" s="39"/>
      <c r="VLP2" s="62"/>
      <c r="VLQ2" s="39"/>
      <c r="VLZ2" s="62"/>
      <c r="VMA2" s="39"/>
      <c r="VMJ2" s="62"/>
      <c r="VMK2" s="39"/>
      <c r="VMT2" s="62"/>
      <c r="VMU2" s="39"/>
      <c r="VND2" s="62"/>
      <c r="VNE2" s="39"/>
      <c r="VNN2" s="62"/>
      <c r="VNO2" s="39"/>
      <c r="VNX2" s="62"/>
      <c r="VNY2" s="39"/>
      <c r="VOH2" s="62"/>
      <c r="VOI2" s="39"/>
      <c r="VOR2" s="62"/>
      <c r="VOS2" s="39"/>
      <c r="VPB2" s="62"/>
      <c r="VPC2" s="39"/>
      <c r="VPL2" s="62"/>
      <c r="VPM2" s="39"/>
      <c r="VPV2" s="62"/>
      <c r="VPW2" s="39"/>
      <c r="VQF2" s="62"/>
      <c r="VQG2" s="39"/>
      <c r="VQP2" s="62"/>
      <c r="VQQ2" s="39"/>
      <c r="VQZ2" s="62"/>
      <c r="VRA2" s="39"/>
      <c r="VRJ2" s="62"/>
      <c r="VRK2" s="39"/>
      <c r="VRT2" s="62"/>
      <c r="VRU2" s="39"/>
      <c r="VSD2" s="62"/>
      <c r="VSE2" s="39"/>
      <c r="VSN2" s="62"/>
      <c r="VSO2" s="39"/>
      <c r="VSX2" s="62"/>
      <c r="VSY2" s="39"/>
      <c r="VTH2" s="62"/>
      <c r="VTI2" s="39"/>
      <c r="VTR2" s="62"/>
      <c r="VTS2" s="39"/>
      <c r="VUB2" s="62"/>
      <c r="VUC2" s="39"/>
      <c r="VUL2" s="62"/>
      <c r="VUM2" s="39"/>
      <c r="VUV2" s="62"/>
      <c r="VUW2" s="39"/>
      <c r="VVF2" s="62"/>
      <c r="VVG2" s="39"/>
      <c r="VVP2" s="62"/>
      <c r="VVQ2" s="39"/>
      <c r="VVZ2" s="62"/>
      <c r="VWA2" s="39"/>
      <c r="VWJ2" s="62"/>
      <c r="VWK2" s="39"/>
      <c r="VWT2" s="62"/>
      <c r="VWU2" s="39"/>
      <c r="VXD2" s="62"/>
      <c r="VXE2" s="39"/>
      <c r="VXN2" s="62"/>
      <c r="VXO2" s="39"/>
      <c r="VXX2" s="62"/>
      <c r="VXY2" s="39"/>
      <c r="VYH2" s="62"/>
      <c r="VYI2" s="39"/>
      <c r="VYR2" s="62"/>
      <c r="VYS2" s="39"/>
      <c r="VZB2" s="62"/>
      <c r="VZC2" s="39"/>
      <c r="VZL2" s="62"/>
      <c r="VZM2" s="39"/>
      <c r="VZV2" s="62"/>
      <c r="VZW2" s="39"/>
      <c r="WAF2" s="62"/>
      <c r="WAG2" s="39"/>
      <c r="WAP2" s="62"/>
      <c r="WAQ2" s="39"/>
      <c r="WAZ2" s="62"/>
      <c r="WBA2" s="39"/>
      <c r="WBJ2" s="62"/>
      <c r="WBK2" s="39"/>
      <c r="WBT2" s="62"/>
      <c r="WBU2" s="39"/>
      <c r="WCD2" s="62"/>
      <c r="WCE2" s="39"/>
      <c r="WCN2" s="62"/>
      <c r="WCO2" s="39"/>
      <c r="WCX2" s="62"/>
      <c r="WCY2" s="39"/>
      <c r="WDH2" s="62"/>
      <c r="WDI2" s="39"/>
      <c r="WDR2" s="62"/>
      <c r="WDS2" s="39"/>
      <c r="WEB2" s="62"/>
      <c r="WEC2" s="39"/>
      <c r="WEL2" s="62"/>
      <c r="WEM2" s="39"/>
      <c r="WEV2" s="62"/>
      <c r="WEW2" s="39"/>
      <c r="WFF2" s="62"/>
      <c r="WFG2" s="39"/>
      <c r="WFP2" s="62"/>
      <c r="WFQ2" s="39"/>
      <c r="WFZ2" s="62"/>
      <c r="WGA2" s="39"/>
      <c r="WGJ2" s="62"/>
      <c r="WGK2" s="39"/>
      <c r="WGT2" s="62"/>
      <c r="WGU2" s="39"/>
      <c r="WHD2" s="62"/>
      <c r="WHE2" s="39"/>
      <c r="WHN2" s="62"/>
      <c r="WHO2" s="39"/>
      <c r="WHX2" s="62"/>
      <c r="WHY2" s="39"/>
      <c r="WIH2" s="62"/>
      <c r="WII2" s="39"/>
      <c r="WIR2" s="62"/>
      <c r="WIS2" s="39"/>
      <c r="WJB2" s="62"/>
      <c r="WJC2" s="39"/>
      <c r="WJL2" s="62"/>
      <c r="WJM2" s="39"/>
      <c r="WJV2" s="62"/>
      <c r="WJW2" s="39"/>
      <c r="WKF2" s="62"/>
      <c r="WKG2" s="39"/>
      <c r="WKP2" s="62"/>
      <c r="WKQ2" s="39"/>
      <c r="WKZ2" s="62"/>
      <c r="WLA2" s="39"/>
      <c r="WLJ2" s="62"/>
      <c r="WLK2" s="39"/>
      <c r="WLT2" s="62"/>
      <c r="WLU2" s="39"/>
      <c r="WMD2" s="62"/>
      <c r="WME2" s="39"/>
      <c r="WMN2" s="62"/>
      <c r="WMO2" s="39"/>
      <c r="WMX2" s="62"/>
      <c r="WMY2" s="39"/>
      <c r="WNH2" s="62"/>
      <c r="WNI2" s="39"/>
      <c r="WNR2" s="62"/>
      <c r="WNS2" s="39"/>
      <c r="WOB2" s="62"/>
      <c r="WOC2" s="39"/>
      <c r="WOL2" s="62"/>
      <c r="WOM2" s="39"/>
      <c r="WOV2" s="62"/>
      <c r="WOW2" s="39"/>
      <c r="WPF2" s="62"/>
      <c r="WPG2" s="39"/>
      <c r="WPP2" s="62"/>
      <c r="WPQ2" s="39"/>
      <c r="WPZ2" s="62"/>
      <c r="WQA2" s="39"/>
      <c r="WQJ2" s="62"/>
      <c r="WQK2" s="39"/>
      <c r="WQT2" s="62"/>
      <c r="WQU2" s="39"/>
      <c r="WRD2" s="62"/>
      <c r="WRE2" s="39"/>
      <c r="WRN2" s="62"/>
      <c r="WRO2" s="39"/>
      <c r="WRX2" s="62"/>
      <c r="WRY2" s="39"/>
      <c r="WSH2" s="62"/>
      <c r="WSI2" s="39"/>
      <c r="WSR2" s="62"/>
      <c r="WSS2" s="39"/>
      <c r="WTB2" s="62"/>
      <c r="WTC2" s="39"/>
      <c r="WTL2" s="62"/>
      <c r="WTM2" s="39"/>
      <c r="WTV2" s="62"/>
      <c r="WTW2" s="39"/>
      <c r="WUF2" s="62"/>
      <c r="WUG2" s="39"/>
      <c r="WUP2" s="62"/>
      <c r="WUQ2" s="39"/>
      <c r="WUZ2" s="62"/>
      <c r="WVA2" s="39"/>
      <c r="WVJ2" s="62"/>
      <c r="WVK2" s="39"/>
      <c r="WVT2" s="62"/>
      <c r="WVU2" s="39"/>
      <c r="WWD2" s="62"/>
      <c r="WWE2" s="39"/>
      <c r="WWN2" s="62"/>
      <c r="WWO2" s="39"/>
      <c r="WWX2" s="62"/>
      <c r="WWY2" s="39"/>
      <c r="WXH2" s="62"/>
      <c r="WXI2" s="39"/>
      <c r="WXR2" s="62"/>
      <c r="WXS2" s="39"/>
      <c r="WYB2" s="62"/>
      <c r="WYC2" s="39"/>
      <c r="WYL2" s="62"/>
      <c r="WYM2" s="39"/>
      <c r="WYV2" s="62"/>
      <c r="WYW2" s="39"/>
      <c r="WZF2" s="62"/>
      <c r="WZG2" s="39"/>
      <c r="WZP2" s="62"/>
      <c r="WZQ2" s="39"/>
      <c r="WZZ2" s="62"/>
      <c r="XAA2" s="39"/>
      <c r="XAJ2" s="62"/>
      <c r="XAK2" s="39"/>
      <c r="XAT2" s="62"/>
      <c r="XAU2" s="39"/>
      <c r="XBD2" s="62"/>
      <c r="XBE2" s="39"/>
      <c r="XBN2" s="62"/>
      <c r="XBO2" s="39"/>
      <c r="XBX2" s="62"/>
      <c r="XBY2" s="39"/>
      <c r="XCH2" s="62"/>
      <c r="XCI2" s="39"/>
      <c r="XCR2" s="62"/>
      <c r="XCS2" s="39"/>
      <c r="XDB2" s="62"/>
      <c r="XDC2" s="39"/>
      <c r="XDL2" s="62"/>
      <c r="XDM2" s="39"/>
      <c r="XDV2" s="62"/>
      <c r="XDW2" s="39"/>
      <c r="XEF2" s="62"/>
      <c r="XEG2" s="39"/>
      <c r="XEP2" s="62"/>
      <c r="XEQ2" s="39"/>
      <c r="XEZ2" s="62"/>
      <c r="XFA2" s="39"/>
    </row>
    <row r="3" spans="1:1021 1030:2041 2050:3071 3080:4091 4100:6141 6150:7161 7170:8191 8200:9211 9220:11261 11270:12281 12290:13311 13320:14331 14340:16381" s="75" customFormat="1" ht="13.15" customHeight="1" x14ac:dyDescent="0.35">
      <c r="A3" s="88" t="s">
        <v>229</v>
      </c>
      <c r="J3" s="62"/>
      <c r="K3" s="39"/>
      <c r="T3" s="62"/>
      <c r="U3" s="39"/>
      <c r="AD3" s="62"/>
      <c r="AE3" s="39"/>
      <c r="AN3" s="62"/>
      <c r="AO3" s="39"/>
      <c r="AX3" s="62"/>
      <c r="AY3" s="39"/>
      <c r="BH3" s="62"/>
      <c r="BI3" s="39"/>
      <c r="BR3" s="62"/>
      <c r="BS3" s="39"/>
      <c r="CB3" s="62"/>
      <c r="CC3" s="39"/>
      <c r="CL3" s="62"/>
      <c r="CM3" s="39"/>
      <c r="CV3" s="62"/>
      <c r="CW3" s="39"/>
      <c r="DF3" s="62"/>
      <c r="DG3" s="39"/>
      <c r="DP3" s="62"/>
      <c r="DQ3" s="39"/>
      <c r="DZ3" s="62"/>
      <c r="EA3" s="39"/>
      <c r="EJ3" s="62"/>
      <c r="EK3" s="39"/>
      <c r="ET3" s="62"/>
      <c r="EU3" s="39"/>
      <c r="FD3" s="62"/>
      <c r="FE3" s="39"/>
      <c r="FN3" s="62"/>
      <c r="FO3" s="39"/>
      <c r="FX3" s="62"/>
      <c r="FY3" s="39"/>
      <c r="GH3" s="62"/>
      <c r="GI3" s="39"/>
      <c r="GR3" s="62"/>
      <c r="GS3" s="39"/>
      <c r="HB3" s="62"/>
      <c r="HC3" s="39"/>
      <c r="HL3" s="62"/>
      <c r="HM3" s="39"/>
      <c r="HV3" s="62"/>
      <c r="HW3" s="39"/>
      <c r="IF3" s="62"/>
      <c r="IG3" s="39"/>
      <c r="IP3" s="62"/>
      <c r="IQ3" s="39"/>
      <c r="IZ3" s="62"/>
      <c r="JA3" s="39"/>
      <c r="JJ3" s="62"/>
      <c r="JK3" s="39"/>
      <c r="JT3" s="62"/>
      <c r="JU3" s="39"/>
      <c r="KD3" s="62"/>
      <c r="KE3" s="39"/>
      <c r="KN3" s="62"/>
      <c r="KO3" s="39"/>
      <c r="KX3" s="62"/>
      <c r="KY3" s="39"/>
      <c r="LH3" s="62"/>
      <c r="LI3" s="39"/>
      <c r="LR3" s="62"/>
      <c r="LS3" s="39"/>
      <c r="MB3" s="62"/>
      <c r="MC3" s="39"/>
      <c r="ML3" s="62"/>
      <c r="MM3" s="39"/>
      <c r="MV3" s="62"/>
      <c r="MW3" s="39"/>
      <c r="NF3" s="62"/>
      <c r="NG3" s="39"/>
      <c r="NP3" s="62"/>
      <c r="NQ3" s="39"/>
      <c r="NZ3" s="62"/>
      <c r="OA3" s="39"/>
      <c r="OJ3" s="62"/>
      <c r="OK3" s="39"/>
      <c r="OT3" s="62"/>
      <c r="OU3" s="39"/>
      <c r="PD3" s="62"/>
      <c r="PE3" s="39"/>
      <c r="PN3" s="62"/>
      <c r="PO3" s="39"/>
      <c r="PX3" s="62"/>
      <c r="PY3" s="39"/>
      <c r="QH3" s="62"/>
      <c r="QI3" s="39"/>
      <c r="QR3" s="62"/>
      <c r="QS3" s="39"/>
      <c r="RB3" s="62"/>
      <c r="RC3" s="39"/>
      <c r="RL3" s="62"/>
      <c r="RM3" s="39"/>
      <c r="RV3" s="62"/>
      <c r="RW3" s="39"/>
      <c r="SF3" s="62"/>
      <c r="SG3" s="39"/>
      <c r="SP3" s="62"/>
      <c r="SQ3" s="39"/>
      <c r="SZ3" s="62"/>
      <c r="TA3" s="39"/>
      <c r="TJ3" s="62"/>
      <c r="TK3" s="39"/>
      <c r="TT3" s="62"/>
      <c r="TU3" s="39"/>
      <c r="UD3" s="62"/>
      <c r="UE3" s="39"/>
      <c r="UN3" s="62"/>
      <c r="UO3" s="39"/>
      <c r="UX3" s="62"/>
      <c r="UY3" s="39"/>
      <c r="VH3" s="62"/>
      <c r="VI3" s="39"/>
      <c r="VR3" s="62"/>
      <c r="VS3" s="39"/>
      <c r="WB3" s="62"/>
      <c r="WC3" s="39"/>
      <c r="WL3" s="62"/>
      <c r="WM3" s="39"/>
      <c r="WV3" s="62"/>
      <c r="WW3" s="39"/>
      <c r="XF3" s="62"/>
      <c r="XG3" s="39"/>
      <c r="XP3" s="62"/>
      <c r="XQ3" s="39"/>
      <c r="XZ3" s="62"/>
      <c r="YA3" s="39"/>
      <c r="YJ3" s="62"/>
      <c r="YK3" s="39"/>
      <c r="YT3" s="62"/>
      <c r="YU3" s="39"/>
      <c r="ZD3" s="62"/>
      <c r="ZE3" s="39"/>
      <c r="ZN3" s="62"/>
      <c r="ZO3" s="39"/>
      <c r="ZX3" s="62"/>
      <c r="ZY3" s="39"/>
      <c r="AAH3" s="62"/>
      <c r="AAI3" s="39"/>
      <c r="AAR3" s="62"/>
      <c r="AAS3" s="39"/>
      <c r="ABB3" s="62"/>
      <c r="ABC3" s="39"/>
      <c r="ABL3" s="62"/>
      <c r="ABM3" s="39"/>
      <c r="ABV3" s="62"/>
      <c r="ABW3" s="39"/>
      <c r="ACF3" s="62"/>
      <c r="ACG3" s="39"/>
      <c r="ACP3" s="62"/>
      <c r="ACQ3" s="39"/>
      <c r="ACZ3" s="62"/>
      <c r="ADA3" s="39"/>
      <c r="ADJ3" s="62"/>
      <c r="ADK3" s="39"/>
      <c r="ADT3" s="62"/>
      <c r="ADU3" s="39"/>
      <c r="AED3" s="62"/>
      <c r="AEE3" s="39"/>
      <c r="AEN3" s="62"/>
      <c r="AEO3" s="39"/>
      <c r="AEX3" s="62"/>
      <c r="AEY3" s="39"/>
      <c r="AFH3" s="62"/>
      <c r="AFI3" s="39"/>
      <c r="AFR3" s="62"/>
      <c r="AFS3" s="39"/>
      <c r="AGB3" s="62"/>
      <c r="AGC3" s="39"/>
      <c r="AGL3" s="62"/>
      <c r="AGM3" s="39"/>
      <c r="AGV3" s="62"/>
      <c r="AGW3" s="39"/>
      <c r="AHF3" s="62"/>
      <c r="AHG3" s="39"/>
      <c r="AHP3" s="62"/>
      <c r="AHQ3" s="39"/>
      <c r="AHZ3" s="62"/>
      <c r="AIA3" s="39"/>
      <c r="AIJ3" s="62"/>
      <c r="AIK3" s="39"/>
      <c r="AIT3" s="62"/>
      <c r="AIU3" s="39"/>
      <c r="AJD3" s="62"/>
      <c r="AJE3" s="39"/>
      <c r="AJN3" s="62"/>
      <c r="AJO3" s="39"/>
      <c r="AJX3" s="62"/>
      <c r="AJY3" s="39"/>
      <c r="AKH3" s="62"/>
      <c r="AKI3" s="39"/>
      <c r="AKR3" s="62"/>
      <c r="AKS3" s="39"/>
      <c r="ALB3" s="62"/>
      <c r="ALC3" s="39"/>
      <c r="ALL3" s="62"/>
      <c r="ALM3" s="39"/>
      <c r="ALV3" s="62"/>
      <c r="ALW3" s="39"/>
      <c r="AMF3" s="62"/>
      <c r="AMG3" s="39"/>
      <c r="AMP3" s="62"/>
      <c r="AMQ3" s="39"/>
      <c r="AMZ3" s="62"/>
      <c r="ANA3" s="39"/>
      <c r="ANJ3" s="62"/>
      <c r="ANK3" s="39"/>
      <c r="ANT3" s="62"/>
      <c r="ANU3" s="39"/>
      <c r="AOD3" s="62"/>
      <c r="AOE3" s="39"/>
      <c r="AON3" s="62"/>
      <c r="AOO3" s="39"/>
      <c r="AOX3" s="62"/>
      <c r="AOY3" s="39"/>
      <c r="APH3" s="62"/>
      <c r="API3" s="39"/>
      <c r="APR3" s="62"/>
      <c r="APS3" s="39"/>
      <c r="AQB3" s="62"/>
      <c r="AQC3" s="39"/>
      <c r="AQL3" s="62"/>
      <c r="AQM3" s="39"/>
      <c r="AQV3" s="62"/>
      <c r="AQW3" s="39"/>
      <c r="ARF3" s="62"/>
      <c r="ARG3" s="39"/>
      <c r="ARP3" s="62"/>
      <c r="ARQ3" s="39"/>
      <c r="ARZ3" s="62"/>
      <c r="ASA3" s="39"/>
      <c r="ASJ3" s="62"/>
      <c r="ASK3" s="39"/>
      <c r="AST3" s="62"/>
      <c r="ASU3" s="39"/>
      <c r="ATD3" s="62"/>
      <c r="ATE3" s="39"/>
      <c r="ATN3" s="62"/>
      <c r="ATO3" s="39"/>
      <c r="ATX3" s="62"/>
      <c r="ATY3" s="39"/>
      <c r="AUH3" s="62"/>
      <c r="AUI3" s="39"/>
      <c r="AUR3" s="62"/>
      <c r="AUS3" s="39"/>
      <c r="AVB3" s="62"/>
      <c r="AVC3" s="39"/>
      <c r="AVL3" s="62"/>
      <c r="AVM3" s="39"/>
      <c r="AVV3" s="62"/>
      <c r="AVW3" s="39"/>
      <c r="AWF3" s="62"/>
      <c r="AWG3" s="39"/>
      <c r="AWP3" s="62"/>
      <c r="AWQ3" s="39"/>
      <c r="AWZ3" s="62"/>
      <c r="AXA3" s="39"/>
      <c r="AXJ3" s="62"/>
      <c r="AXK3" s="39"/>
      <c r="AXT3" s="62"/>
      <c r="AXU3" s="39"/>
      <c r="AYD3" s="62"/>
      <c r="AYE3" s="39"/>
      <c r="AYN3" s="62"/>
      <c r="AYO3" s="39"/>
      <c r="AYX3" s="62"/>
      <c r="AYY3" s="39"/>
      <c r="AZH3" s="62"/>
      <c r="AZI3" s="39"/>
      <c r="AZR3" s="62"/>
      <c r="AZS3" s="39"/>
      <c r="BAB3" s="62"/>
      <c r="BAC3" s="39"/>
      <c r="BAL3" s="62"/>
      <c r="BAM3" s="39"/>
      <c r="BAV3" s="62"/>
      <c r="BAW3" s="39"/>
      <c r="BBF3" s="62"/>
      <c r="BBG3" s="39"/>
      <c r="BBP3" s="62"/>
      <c r="BBQ3" s="39"/>
      <c r="BBZ3" s="62"/>
      <c r="BCA3" s="39"/>
      <c r="BCJ3" s="62"/>
      <c r="BCK3" s="39"/>
      <c r="BCT3" s="62"/>
      <c r="BCU3" s="39"/>
      <c r="BDD3" s="62"/>
      <c r="BDE3" s="39"/>
      <c r="BDN3" s="62"/>
      <c r="BDO3" s="39"/>
      <c r="BDX3" s="62"/>
      <c r="BDY3" s="39"/>
      <c r="BEH3" s="62"/>
      <c r="BEI3" s="39"/>
      <c r="BER3" s="62"/>
      <c r="BES3" s="39"/>
      <c r="BFB3" s="62"/>
      <c r="BFC3" s="39"/>
      <c r="BFL3" s="62"/>
      <c r="BFM3" s="39"/>
      <c r="BFV3" s="62"/>
      <c r="BFW3" s="39"/>
      <c r="BGF3" s="62"/>
      <c r="BGG3" s="39"/>
      <c r="BGP3" s="62"/>
      <c r="BGQ3" s="39"/>
      <c r="BGZ3" s="62"/>
      <c r="BHA3" s="39"/>
      <c r="BHJ3" s="62"/>
      <c r="BHK3" s="39"/>
      <c r="BHT3" s="62"/>
      <c r="BHU3" s="39"/>
      <c r="BID3" s="62"/>
      <c r="BIE3" s="39"/>
      <c r="BIN3" s="62"/>
      <c r="BIO3" s="39"/>
      <c r="BIX3" s="62"/>
      <c r="BIY3" s="39"/>
      <c r="BJH3" s="62"/>
      <c r="BJI3" s="39"/>
      <c r="BJR3" s="62"/>
      <c r="BJS3" s="39"/>
      <c r="BKB3" s="62"/>
      <c r="BKC3" s="39"/>
      <c r="BKL3" s="62"/>
      <c r="BKM3" s="39"/>
      <c r="BKV3" s="62"/>
      <c r="BKW3" s="39"/>
      <c r="BLF3" s="62"/>
      <c r="BLG3" s="39"/>
      <c r="BLP3" s="62"/>
      <c r="BLQ3" s="39"/>
      <c r="BLZ3" s="62"/>
      <c r="BMA3" s="39"/>
      <c r="BMJ3" s="62"/>
      <c r="BMK3" s="39"/>
      <c r="BMT3" s="62"/>
      <c r="BMU3" s="39"/>
      <c r="BND3" s="62"/>
      <c r="BNE3" s="39"/>
      <c r="BNN3" s="62"/>
      <c r="BNO3" s="39"/>
      <c r="BNX3" s="62"/>
      <c r="BNY3" s="39"/>
      <c r="BOH3" s="62"/>
      <c r="BOI3" s="39"/>
      <c r="BOR3" s="62"/>
      <c r="BOS3" s="39"/>
      <c r="BPB3" s="62"/>
      <c r="BPC3" s="39"/>
      <c r="BPL3" s="62"/>
      <c r="BPM3" s="39"/>
      <c r="BPV3" s="62"/>
      <c r="BPW3" s="39"/>
      <c r="BQF3" s="62"/>
      <c r="BQG3" s="39"/>
      <c r="BQP3" s="62"/>
      <c r="BQQ3" s="39"/>
      <c r="BQZ3" s="62"/>
      <c r="BRA3" s="39"/>
      <c r="BRJ3" s="62"/>
      <c r="BRK3" s="39"/>
      <c r="BRT3" s="62"/>
      <c r="BRU3" s="39"/>
      <c r="BSD3" s="62"/>
      <c r="BSE3" s="39"/>
      <c r="BSN3" s="62"/>
      <c r="BSO3" s="39"/>
      <c r="BSX3" s="62"/>
      <c r="BSY3" s="39"/>
      <c r="BTH3" s="62"/>
      <c r="BTI3" s="39"/>
      <c r="BTR3" s="62"/>
      <c r="BTS3" s="39"/>
      <c r="BUB3" s="62"/>
      <c r="BUC3" s="39"/>
      <c r="BUL3" s="62"/>
      <c r="BUM3" s="39"/>
      <c r="BUV3" s="62"/>
      <c r="BUW3" s="39"/>
      <c r="BVF3" s="62"/>
      <c r="BVG3" s="39"/>
      <c r="BVP3" s="62"/>
      <c r="BVQ3" s="39"/>
      <c r="BVZ3" s="62"/>
      <c r="BWA3" s="39"/>
      <c r="BWJ3" s="62"/>
      <c r="BWK3" s="39"/>
      <c r="BWT3" s="62"/>
      <c r="BWU3" s="39"/>
      <c r="BXD3" s="62"/>
      <c r="BXE3" s="39"/>
      <c r="BXN3" s="62"/>
      <c r="BXO3" s="39"/>
      <c r="BXX3" s="62"/>
      <c r="BXY3" s="39"/>
      <c r="BYH3" s="62"/>
      <c r="BYI3" s="39"/>
      <c r="BYR3" s="62"/>
      <c r="BYS3" s="39"/>
      <c r="BZB3" s="62"/>
      <c r="BZC3" s="39"/>
      <c r="BZL3" s="62"/>
      <c r="BZM3" s="39"/>
      <c r="BZV3" s="62"/>
      <c r="BZW3" s="39"/>
      <c r="CAF3" s="62"/>
      <c r="CAG3" s="39"/>
      <c r="CAP3" s="62"/>
      <c r="CAQ3" s="39"/>
      <c r="CAZ3" s="62"/>
      <c r="CBA3" s="39"/>
      <c r="CBJ3" s="62"/>
      <c r="CBK3" s="39"/>
      <c r="CBT3" s="62"/>
      <c r="CBU3" s="39"/>
      <c r="CCD3" s="62"/>
      <c r="CCE3" s="39"/>
      <c r="CCN3" s="62"/>
      <c r="CCO3" s="39"/>
      <c r="CCX3" s="62"/>
      <c r="CCY3" s="39"/>
      <c r="CDH3" s="62"/>
      <c r="CDI3" s="39"/>
      <c r="CDR3" s="62"/>
      <c r="CDS3" s="39"/>
      <c r="CEB3" s="62"/>
      <c r="CEC3" s="39"/>
      <c r="CEL3" s="62"/>
      <c r="CEM3" s="39"/>
      <c r="CEV3" s="62"/>
      <c r="CEW3" s="39"/>
      <c r="CFF3" s="62"/>
      <c r="CFG3" s="39"/>
      <c r="CFP3" s="62"/>
      <c r="CFQ3" s="39"/>
      <c r="CFZ3" s="62"/>
      <c r="CGA3" s="39"/>
      <c r="CGJ3" s="62"/>
      <c r="CGK3" s="39"/>
      <c r="CGT3" s="62"/>
      <c r="CGU3" s="39"/>
      <c r="CHD3" s="62"/>
      <c r="CHE3" s="39"/>
      <c r="CHN3" s="62"/>
      <c r="CHO3" s="39"/>
      <c r="CHX3" s="62"/>
      <c r="CHY3" s="39"/>
      <c r="CIH3" s="62"/>
      <c r="CII3" s="39"/>
      <c r="CIR3" s="62"/>
      <c r="CIS3" s="39"/>
      <c r="CJB3" s="62"/>
      <c r="CJC3" s="39"/>
      <c r="CJL3" s="62"/>
      <c r="CJM3" s="39"/>
      <c r="CJV3" s="62"/>
      <c r="CJW3" s="39"/>
      <c r="CKF3" s="62"/>
      <c r="CKG3" s="39"/>
      <c r="CKP3" s="62"/>
      <c r="CKQ3" s="39"/>
      <c r="CKZ3" s="62"/>
      <c r="CLA3" s="39"/>
      <c r="CLJ3" s="62"/>
      <c r="CLK3" s="39"/>
      <c r="CLT3" s="62"/>
      <c r="CLU3" s="39"/>
      <c r="CMD3" s="62"/>
      <c r="CME3" s="39"/>
      <c r="CMN3" s="62"/>
      <c r="CMO3" s="39"/>
      <c r="CMX3" s="62"/>
      <c r="CMY3" s="39"/>
      <c r="CNH3" s="62"/>
      <c r="CNI3" s="39"/>
      <c r="CNR3" s="62"/>
      <c r="CNS3" s="39"/>
      <c r="COB3" s="62"/>
      <c r="COC3" s="39"/>
      <c r="COL3" s="62"/>
      <c r="COM3" s="39"/>
      <c r="COV3" s="62"/>
      <c r="COW3" s="39"/>
      <c r="CPF3" s="62"/>
      <c r="CPG3" s="39"/>
      <c r="CPP3" s="62"/>
      <c r="CPQ3" s="39"/>
      <c r="CPZ3" s="62"/>
      <c r="CQA3" s="39"/>
      <c r="CQJ3" s="62"/>
      <c r="CQK3" s="39"/>
      <c r="CQT3" s="62"/>
      <c r="CQU3" s="39"/>
      <c r="CRD3" s="62"/>
      <c r="CRE3" s="39"/>
      <c r="CRN3" s="62"/>
      <c r="CRO3" s="39"/>
      <c r="CRX3" s="62"/>
      <c r="CRY3" s="39"/>
      <c r="CSH3" s="62"/>
      <c r="CSI3" s="39"/>
      <c r="CSR3" s="62"/>
      <c r="CSS3" s="39"/>
      <c r="CTB3" s="62"/>
      <c r="CTC3" s="39"/>
      <c r="CTL3" s="62"/>
      <c r="CTM3" s="39"/>
      <c r="CTV3" s="62"/>
      <c r="CTW3" s="39"/>
      <c r="CUF3" s="62"/>
      <c r="CUG3" s="39"/>
      <c r="CUP3" s="62"/>
      <c r="CUQ3" s="39"/>
      <c r="CUZ3" s="62"/>
      <c r="CVA3" s="39"/>
      <c r="CVJ3" s="62"/>
      <c r="CVK3" s="39"/>
      <c r="CVT3" s="62"/>
      <c r="CVU3" s="39"/>
      <c r="CWD3" s="62"/>
      <c r="CWE3" s="39"/>
      <c r="CWN3" s="62"/>
      <c r="CWO3" s="39"/>
      <c r="CWX3" s="62"/>
      <c r="CWY3" s="39"/>
      <c r="CXH3" s="62"/>
      <c r="CXI3" s="39"/>
      <c r="CXR3" s="62"/>
      <c r="CXS3" s="39"/>
      <c r="CYB3" s="62"/>
      <c r="CYC3" s="39"/>
      <c r="CYL3" s="62"/>
      <c r="CYM3" s="39"/>
      <c r="CYV3" s="62"/>
      <c r="CYW3" s="39"/>
      <c r="CZF3" s="62"/>
      <c r="CZG3" s="39"/>
      <c r="CZP3" s="62"/>
      <c r="CZQ3" s="39"/>
      <c r="CZZ3" s="62"/>
      <c r="DAA3" s="39"/>
      <c r="DAJ3" s="62"/>
      <c r="DAK3" s="39"/>
      <c r="DAT3" s="62"/>
      <c r="DAU3" s="39"/>
      <c r="DBD3" s="62"/>
      <c r="DBE3" s="39"/>
      <c r="DBN3" s="62"/>
      <c r="DBO3" s="39"/>
      <c r="DBX3" s="62"/>
      <c r="DBY3" s="39"/>
      <c r="DCH3" s="62"/>
      <c r="DCI3" s="39"/>
      <c r="DCR3" s="62"/>
      <c r="DCS3" s="39"/>
      <c r="DDB3" s="62"/>
      <c r="DDC3" s="39"/>
      <c r="DDL3" s="62"/>
      <c r="DDM3" s="39"/>
      <c r="DDV3" s="62"/>
      <c r="DDW3" s="39"/>
      <c r="DEF3" s="62"/>
      <c r="DEG3" s="39"/>
      <c r="DEP3" s="62"/>
      <c r="DEQ3" s="39"/>
      <c r="DEZ3" s="62"/>
      <c r="DFA3" s="39"/>
      <c r="DFJ3" s="62"/>
      <c r="DFK3" s="39"/>
      <c r="DFT3" s="62"/>
      <c r="DFU3" s="39"/>
      <c r="DGD3" s="62"/>
      <c r="DGE3" s="39"/>
      <c r="DGN3" s="62"/>
      <c r="DGO3" s="39"/>
      <c r="DGX3" s="62"/>
      <c r="DGY3" s="39"/>
      <c r="DHH3" s="62"/>
      <c r="DHI3" s="39"/>
      <c r="DHR3" s="62"/>
      <c r="DHS3" s="39"/>
      <c r="DIB3" s="62"/>
      <c r="DIC3" s="39"/>
      <c r="DIL3" s="62"/>
      <c r="DIM3" s="39"/>
      <c r="DIV3" s="62"/>
      <c r="DIW3" s="39"/>
      <c r="DJF3" s="62"/>
      <c r="DJG3" s="39"/>
      <c r="DJP3" s="62"/>
      <c r="DJQ3" s="39"/>
      <c r="DJZ3" s="62"/>
      <c r="DKA3" s="39"/>
      <c r="DKJ3" s="62"/>
      <c r="DKK3" s="39"/>
      <c r="DKT3" s="62"/>
      <c r="DKU3" s="39"/>
      <c r="DLD3" s="62"/>
      <c r="DLE3" s="39"/>
      <c r="DLN3" s="62"/>
      <c r="DLO3" s="39"/>
      <c r="DLX3" s="62"/>
      <c r="DLY3" s="39"/>
      <c r="DMH3" s="62"/>
      <c r="DMI3" s="39"/>
      <c r="DMR3" s="62"/>
      <c r="DMS3" s="39"/>
      <c r="DNB3" s="62"/>
      <c r="DNC3" s="39"/>
      <c r="DNL3" s="62"/>
      <c r="DNM3" s="39"/>
      <c r="DNV3" s="62"/>
      <c r="DNW3" s="39"/>
      <c r="DOF3" s="62"/>
      <c r="DOG3" s="39"/>
      <c r="DOP3" s="62"/>
      <c r="DOQ3" s="39"/>
      <c r="DOZ3" s="62"/>
      <c r="DPA3" s="39"/>
      <c r="DPJ3" s="62"/>
      <c r="DPK3" s="39"/>
      <c r="DPT3" s="62"/>
      <c r="DPU3" s="39"/>
      <c r="DQD3" s="62"/>
      <c r="DQE3" s="39"/>
      <c r="DQN3" s="62"/>
      <c r="DQO3" s="39"/>
      <c r="DQX3" s="62"/>
      <c r="DQY3" s="39"/>
      <c r="DRH3" s="62"/>
      <c r="DRI3" s="39"/>
      <c r="DRR3" s="62"/>
      <c r="DRS3" s="39"/>
      <c r="DSB3" s="62"/>
      <c r="DSC3" s="39"/>
      <c r="DSL3" s="62"/>
      <c r="DSM3" s="39"/>
      <c r="DSV3" s="62"/>
      <c r="DSW3" s="39"/>
      <c r="DTF3" s="62"/>
      <c r="DTG3" s="39"/>
      <c r="DTP3" s="62"/>
      <c r="DTQ3" s="39"/>
      <c r="DTZ3" s="62"/>
      <c r="DUA3" s="39"/>
      <c r="DUJ3" s="62"/>
      <c r="DUK3" s="39"/>
      <c r="DUT3" s="62"/>
      <c r="DUU3" s="39"/>
      <c r="DVD3" s="62"/>
      <c r="DVE3" s="39"/>
      <c r="DVN3" s="62"/>
      <c r="DVO3" s="39"/>
      <c r="DVX3" s="62"/>
      <c r="DVY3" s="39"/>
      <c r="DWH3" s="62"/>
      <c r="DWI3" s="39"/>
      <c r="DWR3" s="62"/>
      <c r="DWS3" s="39"/>
      <c r="DXB3" s="62"/>
      <c r="DXC3" s="39"/>
      <c r="DXL3" s="62"/>
      <c r="DXM3" s="39"/>
      <c r="DXV3" s="62"/>
      <c r="DXW3" s="39"/>
      <c r="DYF3" s="62"/>
      <c r="DYG3" s="39"/>
      <c r="DYP3" s="62"/>
      <c r="DYQ3" s="39"/>
      <c r="DYZ3" s="62"/>
      <c r="DZA3" s="39"/>
      <c r="DZJ3" s="62"/>
      <c r="DZK3" s="39"/>
      <c r="DZT3" s="62"/>
      <c r="DZU3" s="39"/>
      <c r="EAD3" s="62"/>
      <c r="EAE3" s="39"/>
      <c r="EAN3" s="62"/>
      <c r="EAO3" s="39"/>
      <c r="EAX3" s="62"/>
      <c r="EAY3" s="39"/>
      <c r="EBH3" s="62"/>
      <c r="EBI3" s="39"/>
      <c r="EBR3" s="62"/>
      <c r="EBS3" s="39"/>
      <c r="ECB3" s="62"/>
      <c r="ECC3" s="39"/>
      <c r="ECL3" s="62"/>
      <c r="ECM3" s="39"/>
      <c r="ECV3" s="62"/>
      <c r="ECW3" s="39"/>
      <c r="EDF3" s="62"/>
      <c r="EDG3" s="39"/>
      <c r="EDP3" s="62"/>
      <c r="EDQ3" s="39"/>
      <c r="EDZ3" s="62"/>
      <c r="EEA3" s="39"/>
      <c r="EEJ3" s="62"/>
      <c r="EEK3" s="39"/>
      <c r="EET3" s="62"/>
      <c r="EEU3" s="39"/>
      <c r="EFD3" s="62"/>
      <c r="EFE3" s="39"/>
      <c r="EFN3" s="62"/>
      <c r="EFO3" s="39"/>
      <c r="EFX3" s="62"/>
      <c r="EFY3" s="39"/>
      <c r="EGH3" s="62"/>
      <c r="EGI3" s="39"/>
      <c r="EGR3" s="62"/>
      <c r="EGS3" s="39"/>
      <c r="EHB3" s="62"/>
      <c r="EHC3" s="39"/>
      <c r="EHL3" s="62"/>
      <c r="EHM3" s="39"/>
      <c r="EHV3" s="62"/>
      <c r="EHW3" s="39"/>
      <c r="EIF3" s="62"/>
      <c r="EIG3" s="39"/>
      <c r="EIP3" s="62"/>
      <c r="EIQ3" s="39"/>
      <c r="EIZ3" s="62"/>
      <c r="EJA3" s="39"/>
      <c r="EJJ3" s="62"/>
      <c r="EJK3" s="39"/>
      <c r="EJT3" s="62"/>
      <c r="EJU3" s="39"/>
      <c r="EKD3" s="62"/>
      <c r="EKE3" s="39"/>
      <c r="EKN3" s="62"/>
      <c r="EKO3" s="39"/>
      <c r="EKX3" s="62"/>
      <c r="EKY3" s="39"/>
      <c r="ELH3" s="62"/>
      <c r="ELI3" s="39"/>
      <c r="ELR3" s="62"/>
      <c r="ELS3" s="39"/>
      <c r="EMB3" s="62"/>
      <c r="EMC3" s="39"/>
      <c r="EML3" s="62"/>
      <c r="EMM3" s="39"/>
      <c r="EMV3" s="62"/>
      <c r="EMW3" s="39"/>
      <c r="ENF3" s="62"/>
      <c r="ENG3" s="39"/>
      <c r="ENP3" s="62"/>
      <c r="ENQ3" s="39"/>
      <c r="ENZ3" s="62"/>
      <c r="EOA3" s="39"/>
      <c r="EOJ3" s="62"/>
      <c r="EOK3" s="39"/>
      <c r="EOT3" s="62"/>
      <c r="EOU3" s="39"/>
      <c r="EPD3" s="62"/>
      <c r="EPE3" s="39"/>
      <c r="EPN3" s="62"/>
      <c r="EPO3" s="39"/>
      <c r="EPX3" s="62"/>
      <c r="EPY3" s="39"/>
      <c r="EQH3" s="62"/>
      <c r="EQI3" s="39"/>
      <c r="EQR3" s="62"/>
      <c r="EQS3" s="39"/>
      <c r="ERB3" s="62"/>
      <c r="ERC3" s="39"/>
      <c r="ERL3" s="62"/>
      <c r="ERM3" s="39"/>
      <c r="ERV3" s="62"/>
      <c r="ERW3" s="39"/>
      <c r="ESF3" s="62"/>
      <c r="ESG3" s="39"/>
      <c r="ESP3" s="62"/>
      <c r="ESQ3" s="39"/>
      <c r="ESZ3" s="62"/>
      <c r="ETA3" s="39"/>
      <c r="ETJ3" s="62"/>
      <c r="ETK3" s="39"/>
      <c r="ETT3" s="62"/>
      <c r="ETU3" s="39"/>
      <c r="EUD3" s="62"/>
      <c r="EUE3" s="39"/>
      <c r="EUN3" s="62"/>
      <c r="EUO3" s="39"/>
      <c r="EUX3" s="62"/>
      <c r="EUY3" s="39"/>
      <c r="EVH3" s="62"/>
      <c r="EVI3" s="39"/>
      <c r="EVR3" s="62"/>
      <c r="EVS3" s="39"/>
      <c r="EWB3" s="62"/>
      <c r="EWC3" s="39"/>
      <c r="EWL3" s="62"/>
      <c r="EWM3" s="39"/>
      <c r="EWV3" s="62"/>
      <c r="EWW3" s="39"/>
      <c r="EXF3" s="62"/>
      <c r="EXG3" s="39"/>
      <c r="EXP3" s="62"/>
      <c r="EXQ3" s="39"/>
      <c r="EXZ3" s="62"/>
      <c r="EYA3" s="39"/>
      <c r="EYJ3" s="62"/>
      <c r="EYK3" s="39"/>
      <c r="EYT3" s="62"/>
      <c r="EYU3" s="39"/>
      <c r="EZD3" s="62"/>
      <c r="EZE3" s="39"/>
      <c r="EZN3" s="62"/>
      <c r="EZO3" s="39"/>
      <c r="EZX3" s="62"/>
      <c r="EZY3" s="39"/>
      <c r="FAH3" s="62"/>
      <c r="FAI3" s="39"/>
      <c r="FAR3" s="62"/>
      <c r="FAS3" s="39"/>
      <c r="FBB3" s="62"/>
      <c r="FBC3" s="39"/>
      <c r="FBL3" s="62"/>
      <c r="FBM3" s="39"/>
      <c r="FBV3" s="62"/>
      <c r="FBW3" s="39"/>
      <c r="FCF3" s="62"/>
      <c r="FCG3" s="39"/>
      <c r="FCP3" s="62"/>
      <c r="FCQ3" s="39"/>
      <c r="FCZ3" s="62"/>
      <c r="FDA3" s="39"/>
      <c r="FDJ3" s="62"/>
      <c r="FDK3" s="39"/>
      <c r="FDT3" s="62"/>
      <c r="FDU3" s="39"/>
      <c r="FED3" s="62"/>
      <c r="FEE3" s="39"/>
      <c r="FEN3" s="62"/>
      <c r="FEO3" s="39"/>
      <c r="FEX3" s="62"/>
      <c r="FEY3" s="39"/>
      <c r="FFH3" s="62"/>
      <c r="FFI3" s="39"/>
      <c r="FFR3" s="62"/>
      <c r="FFS3" s="39"/>
      <c r="FGB3" s="62"/>
      <c r="FGC3" s="39"/>
      <c r="FGL3" s="62"/>
      <c r="FGM3" s="39"/>
      <c r="FGV3" s="62"/>
      <c r="FGW3" s="39"/>
      <c r="FHF3" s="62"/>
      <c r="FHG3" s="39"/>
      <c r="FHP3" s="62"/>
      <c r="FHQ3" s="39"/>
      <c r="FHZ3" s="62"/>
      <c r="FIA3" s="39"/>
      <c r="FIJ3" s="62"/>
      <c r="FIK3" s="39"/>
      <c r="FIT3" s="62"/>
      <c r="FIU3" s="39"/>
      <c r="FJD3" s="62"/>
      <c r="FJE3" s="39"/>
      <c r="FJN3" s="62"/>
      <c r="FJO3" s="39"/>
      <c r="FJX3" s="62"/>
      <c r="FJY3" s="39"/>
      <c r="FKH3" s="62"/>
      <c r="FKI3" s="39"/>
      <c r="FKR3" s="62"/>
      <c r="FKS3" s="39"/>
      <c r="FLB3" s="62"/>
      <c r="FLC3" s="39"/>
      <c r="FLL3" s="62"/>
      <c r="FLM3" s="39"/>
      <c r="FLV3" s="62"/>
      <c r="FLW3" s="39"/>
      <c r="FMF3" s="62"/>
      <c r="FMG3" s="39"/>
      <c r="FMP3" s="62"/>
      <c r="FMQ3" s="39"/>
      <c r="FMZ3" s="62"/>
      <c r="FNA3" s="39"/>
      <c r="FNJ3" s="62"/>
      <c r="FNK3" s="39"/>
      <c r="FNT3" s="62"/>
      <c r="FNU3" s="39"/>
      <c r="FOD3" s="62"/>
      <c r="FOE3" s="39"/>
      <c r="FON3" s="62"/>
      <c r="FOO3" s="39"/>
      <c r="FOX3" s="62"/>
      <c r="FOY3" s="39"/>
      <c r="FPH3" s="62"/>
      <c r="FPI3" s="39"/>
      <c r="FPR3" s="62"/>
      <c r="FPS3" s="39"/>
      <c r="FQB3" s="62"/>
      <c r="FQC3" s="39"/>
      <c r="FQL3" s="62"/>
      <c r="FQM3" s="39"/>
      <c r="FQV3" s="62"/>
      <c r="FQW3" s="39"/>
      <c r="FRF3" s="62"/>
      <c r="FRG3" s="39"/>
      <c r="FRP3" s="62"/>
      <c r="FRQ3" s="39"/>
      <c r="FRZ3" s="62"/>
      <c r="FSA3" s="39"/>
      <c r="FSJ3" s="62"/>
      <c r="FSK3" s="39"/>
      <c r="FST3" s="62"/>
      <c r="FSU3" s="39"/>
      <c r="FTD3" s="62"/>
      <c r="FTE3" s="39"/>
      <c r="FTN3" s="62"/>
      <c r="FTO3" s="39"/>
      <c r="FTX3" s="62"/>
      <c r="FTY3" s="39"/>
      <c r="FUH3" s="62"/>
      <c r="FUI3" s="39"/>
      <c r="FUR3" s="62"/>
      <c r="FUS3" s="39"/>
      <c r="FVB3" s="62"/>
      <c r="FVC3" s="39"/>
      <c r="FVL3" s="62"/>
      <c r="FVM3" s="39"/>
      <c r="FVV3" s="62"/>
      <c r="FVW3" s="39"/>
      <c r="FWF3" s="62"/>
      <c r="FWG3" s="39"/>
      <c r="FWP3" s="62"/>
      <c r="FWQ3" s="39"/>
      <c r="FWZ3" s="62"/>
      <c r="FXA3" s="39"/>
      <c r="FXJ3" s="62"/>
      <c r="FXK3" s="39"/>
      <c r="FXT3" s="62"/>
      <c r="FXU3" s="39"/>
      <c r="FYD3" s="62"/>
      <c r="FYE3" s="39"/>
      <c r="FYN3" s="62"/>
      <c r="FYO3" s="39"/>
      <c r="FYX3" s="62"/>
      <c r="FYY3" s="39"/>
      <c r="FZH3" s="62"/>
      <c r="FZI3" s="39"/>
      <c r="FZR3" s="62"/>
      <c r="FZS3" s="39"/>
      <c r="GAB3" s="62"/>
      <c r="GAC3" s="39"/>
      <c r="GAL3" s="62"/>
      <c r="GAM3" s="39"/>
      <c r="GAV3" s="62"/>
      <c r="GAW3" s="39"/>
      <c r="GBF3" s="62"/>
      <c r="GBG3" s="39"/>
      <c r="GBP3" s="62"/>
      <c r="GBQ3" s="39"/>
      <c r="GBZ3" s="62"/>
      <c r="GCA3" s="39"/>
      <c r="GCJ3" s="62"/>
      <c r="GCK3" s="39"/>
      <c r="GCT3" s="62"/>
      <c r="GCU3" s="39"/>
      <c r="GDD3" s="62"/>
      <c r="GDE3" s="39"/>
      <c r="GDN3" s="62"/>
      <c r="GDO3" s="39"/>
      <c r="GDX3" s="62"/>
      <c r="GDY3" s="39"/>
      <c r="GEH3" s="62"/>
      <c r="GEI3" s="39"/>
      <c r="GER3" s="62"/>
      <c r="GES3" s="39"/>
      <c r="GFB3" s="62"/>
      <c r="GFC3" s="39"/>
      <c r="GFL3" s="62"/>
      <c r="GFM3" s="39"/>
      <c r="GFV3" s="62"/>
      <c r="GFW3" s="39"/>
      <c r="GGF3" s="62"/>
      <c r="GGG3" s="39"/>
      <c r="GGP3" s="62"/>
      <c r="GGQ3" s="39"/>
      <c r="GGZ3" s="62"/>
      <c r="GHA3" s="39"/>
      <c r="GHJ3" s="62"/>
      <c r="GHK3" s="39"/>
      <c r="GHT3" s="62"/>
      <c r="GHU3" s="39"/>
      <c r="GID3" s="62"/>
      <c r="GIE3" s="39"/>
      <c r="GIN3" s="62"/>
      <c r="GIO3" s="39"/>
      <c r="GIX3" s="62"/>
      <c r="GIY3" s="39"/>
      <c r="GJH3" s="62"/>
      <c r="GJI3" s="39"/>
      <c r="GJR3" s="62"/>
      <c r="GJS3" s="39"/>
      <c r="GKB3" s="62"/>
      <c r="GKC3" s="39"/>
      <c r="GKL3" s="62"/>
      <c r="GKM3" s="39"/>
      <c r="GKV3" s="62"/>
      <c r="GKW3" s="39"/>
      <c r="GLF3" s="62"/>
      <c r="GLG3" s="39"/>
      <c r="GLP3" s="62"/>
      <c r="GLQ3" s="39"/>
      <c r="GLZ3" s="62"/>
      <c r="GMA3" s="39"/>
      <c r="GMJ3" s="62"/>
      <c r="GMK3" s="39"/>
      <c r="GMT3" s="62"/>
      <c r="GMU3" s="39"/>
      <c r="GND3" s="62"/>
      <c r="GNE3" s="39"/>
      <c r="GNN3" s="62"/>
      <c r="GNO3" s="39"/>
      <c r="GNX3" s="62"/>
      <c r="GNY3" s="39"/>
      <c r="GOH3" s="62"/>
      <c r="GOI3" s="39"/>
      <c r="GOR3" s="62"/>
      <c r="GOS3" s="39"/>
      <c r="GPB3" s="62"/>
      <c r="GPC3" s="39"/>
      <c r="GPL3" s="62"/>
      <c r="GPM3" s="39"/>
      <c r="GPV3" s="62"/>
      <c r="GPW3" s="39"/>
      <c r="GQF3" s="62"/>
      <c r="GQG3" s="39"/>
      <c r="GQP3" s="62"/>
      <c r="GQQ3" s="39"/>
      <c r="GQZ3" s="62"/>
      <c r="GRA3" s="39"/>
      <c r="GRJ3" s="62"/>
      <c r="GRK3" s="39"/>
      <c r="GRT3" s="62"/>
      <c r="GRU3" s="39"/>
      <c r="GSD3" s="62"/>
      <c r="GSE3" s="39"/>
      <c r="GSN3" s="62"/>
      <c r="GSO3" s="39"/>
      <c r="GSX3" s="62"/>
      <c r="GSY3" s="39"/>
      <c r="GTH3" s="62"/>
      <c r="GTI3" s="39"/>
      <c r="GTR3" s="62"/>
      <c r="GTS3" s="39"/>
      <c r="GUB3" s="62"/>
      <c r="GUC3" s="39"/>
      <c r="GUL3" s="62"/>
      <c r="GUM3" s="39"/>
      <c r="GUV3" s="62"/>
      <c r="GUW3" s="39"/>
      <c r="GVF3" s="62"/>
      <c r="GVG3" s="39"/>
      <c r="GVP3" s="62"/>
      <c r="GVQ3" s="39"/>
      <c r="GVZ3" s="62"/>
      <c r="GWA3" s="39"/>
      <c r="GWJ3" s="62"/>
      <c r="GWK3" s="39"/>
      <c r="GWT3" s="62"/>
      <c r="GWU3" s="39"/>
      <c r="GXD3" s="62"/>
      <c r="GXE3" s="39"/>
      <c r="GXN3" s="62"/>
      <c r="GXO3" s="39"/>
      <c r="GXX3" s="62"/>
      <c r="GXY3" s="39"/>
      <c r="GYH3" s="62"/>
      <c r="GYI3" s="39"/>
      <c r="GYR3" s="62"/>
      <c r="GYS3" s="39"/>
      <c r="GZB3" s="62"/>
      <c r="GZC3" s="39"/>
      <c r="GZL3" s="62"/>
      <c r="GZM3" s="39"/>
      <c r="GZV3" s="62"/>
      <c r="GZW3" s="39"/>
      <c r="HAF3" s="62"/>
      <c r="HAG3" s="39"/>
      <c r="HAP3" s="62"/>
      <c r="HAQ3" s="39"/>
      <c r="HAZ3" s="62"/>
      <c r="HBA3" s="39"/>
      <c r="HBJ3" s="62"/>
      <c r="HBK3" s="39"/>
      <c r="HBT3" s="62"/>
      <c r="HBU3" s="39"/>
      <c r="HCD3" s="62"/>
      <c r="HCE3" s="39"/>
      <c r="HCN3" s="62"/>
      <c r="HCO3" s="39"/>
      <c r="HCX3" s="62"/>
      <c r="HCY3" s="39"/>
      <c r="HDH3" s="62"/>
      <c r="HDI3" s="39"/>
      <c r="HDR3" s="62"/>
      <c r="HDS3" s="39"/>
      <c r="HEB3" s="62"/>
      <c r="HEC3" s="39"/>
      <c r="HEL3" s="62"/>
      <c r="HEM3" s="39"/>
      <c r="HEV3" s="62"/>
      <c r="HEW3" s="39"/>
      <c r="HFF3" s="62"/>
      <c r="HFG3" s="39"/>
      <c r="HFP3" s="62"/>
      <c r="HFQ3" s="39"/>
      <c r="HFZ3" s="62"/>
      <c r="HGA3" s="39"/>
      <c r="HGJ3" s="62"/>
      <c r="HGK3" s="39"/>
      <c r="HGT3" s="62"/>
      <c r="HGU3" s="39"/>
      <c r="HHD3" s="62"/>
      <c r="HHE3" s="39"/>
      <c r="HHN3" s="62"/>
      <c r="HHO3" s="39"/>
      <c r="HHX3" s="62"/>
      <c r="HHY3" s="39"/>
      <c r="HIH3" s="62"/>
      <c r="HII3" s="39"/>
      <c r="HIR3" s="62"/>
      <c r="HIS3" s="39"/>
      <c r="HJB3" s="62"/>
      <c r="HJC3" s="39"/>
      <c r="HJL3" s="62"/>
      <c r="HJM3" s="39"/>
      <c r="HJV3" s="62"/>
      <c r="HJW3" s="39"/>
      <c r="HKF3" s="62"/>
      <c r="HKG3" s="39"/>
      <c r="HKP3" s="62"/>
      <c r="HKQ3" s="39"/>
      <c r="HKZ3" s="62"/>
      <c r="HLA3" s="39"/>
      <c r="HLJ3" s="62"/>
      <c r="HLK3" s="39"/>
      <c r="HLT3" s="62"/>
      <c r="HLU3" s="39"/>
      <c r="HMD3" s="62"/>
      <c r="HME3" s="39"/>
      <c r="HMN3" s="62"/>
      <c r="HMO3" s="39"/>
      <c r="HMX3" s="62"/>
      <c r="HMY3" s="39"/>
      <c r="HNH3" s="62"/>
      <c r="HNI3" s="39"/>
      <c r="HNR3" s="62"/>
      <c r="HNS3" s="39"/>
      <c r="HOB3" s="62"/>
      <c r="HOC3" s="39"/>
      <c r="HOL3" s="62"/>
      <c r="HOM3" s="39"/>
      <c r="HOV3" s="62"/>
      <c r="HOW3" s="39"/>
      <c r="HPF3" s="62"/>
      <c r="HPG3" s="39"/>
      <c r="HPP3" s="62"/>
      <c r="HPQ3" s="39"/>
      <c r="HPZ3" s="62"/>
      <c r="HQA3" s="39"/>
      <c r="HQJ3" s="62"/>
      <c r="HQK3" s="39"/>
      <c r="HQT3" s="62"/>
      <c r="HQU3" s="39"/>
      <c r="HRD3" s="62"/>
      <c r="HRE3" s="39"/>
      <c r="HRN3" s="62"/>
      <c r="HRO3" s="39"/>
      <c r="HRX3" s="62"/>
      <c r="HRY3" s="39"/>
      <c r="HSH3" s="62"/>
      <c r="HSI3" s="39"/>
      <c r="HSR3" s="62"/>
      <c r="HSS3" s="39"/>
      <c r="HTB3" s="62"/>
      <c r="HTC3" s="39"/>
      <c r="HTL3" s="62"/>
      <c r="HTM3" s="39"/>
      <c r="HTV3" s="62"/>
      <c r="HTW3" s="39"/>
      <c r="HUF3" s="62"/>
      <c r="HUG3" s="39"/>
      <c r="HUP3" s="62"/>
      <c r="HUQ3" s="39"/>
      <c r="HUZ3" s="62"/>
      <c r="HVA3" s="39"/>
      <c r="HVJ3" s="62"/>
      <c r="HVK3" s="39"/>
      <c r="HVT3" s="62"/>
      <c r="HVU3" s="39"/>
      <c r="HWD3" s="62"/>
      <c r="HWE3" s="39"/>
      <c r="HWN3" s="62"/>
      <c r="HWO3" s="39"/>
      <c r="HWX3" s="62"/>
      <c r="HWY3" s="39"/>
      <c r="HXH3" s="62"/>
      <c r="HXI3" s="39"/>
      <c r="HXR3" s="62"/>
      <c r="HXS3" s="39"/>
      <c r="HYB3" s="62"/>
      <c r="HYC3" s="39"/>
      <c r="HYL3" s="62"/>
      <c r="HYM3" s="39"/>
      <c r="HYV3" s="62"/>
      <c r="HYW3" s="39"/>
      <c r="HZF3" s="62"/>
      <c r="HZG3" s="39"/>
      <c r="HZP3" s="62"/>
      <c r="HZQ3" s="39"/>
      <c r="HZZ3" s="62"/>
      <c r="IAA3" s="39"/>
      <c r="IAJ3" s="62"/>
      <c r="IAK3" s="39"/>
      <c r="IAT3" s="62"/>
      <c r="IAU3" s="39"/>
      <c r="IBD3" s="62"/>
      <c r="IBE3" s="39"/>
      <c r="IBN3" s="62"/>
      <c r="IBO3" s="39"/>
      <c r="IBX3" s="62"/>
      <c r="IBY3" s="39"/>
      <c r="ICH3" s="62"/>
      <c r="ICI3" s="39"/>
      <c r="ICR3" s="62"/>
      <c r="ICS3" s="39"/>
      <c r="IDB3" s="62"/>
      <c r="IDC3" s="39"/>
      <c r="IDL3" s="62"/>
      <c r="IDM3" s="39"/>
      <c r="IDV3" s="62"/>
      <c r="IDW3" s="39"/>
      <c r="IEF3" s="62"/>
      <c r="IEG3" s="39"/>
      <c r="IEP3" s="62"/>
      <c r="IEQ3" s="39"/>
      <c r="IEZ3" s="62"/>
      <c r="IFA3" s="39"/>
      <c r="IFJ3" s="62"/>
      <c r="IFK3" s="39"/>
      <c r="IFT3" s="62"/>
      <c r="IFU3" s="39"/>
      <c r="IGD3" s="62"/>
      <c r="IGE3" s="39"/>
      <c r="IGN3" s="62"/>
      <c r="IGO3" s="39"/>
      <c r="IGX3" s="62"/>
      <c r="IGY3" s="39"/>
      <c r="IHH3" s="62"/>
      <c r="IHI3" s="39"/>
      <c r="IHR3" s="62"/>
      <c r="IHS3" s="39"/>
      <c r="IIB3" s="62"/>
      <c r="IIC3" s="39"/>
      <c r="IIL3" s="62"/>
      <c r="IIM3" s="39"/>
      <c r="IIV3" s="62"/>
      <c r="IIW3" s="39"/>
      <c r="IJF3" s="62"/>
      <c r="IJG3" s="39"/>
      <c r="IJP3" s="62"/>
      <c r="IJQ3" s="39"/>
      <c r="IJZ3" s="62"/>
      <c r="IKA3" s="39"/>
      <c r="IKJ3" s="62"/>
      <c r="IKK3" s="39"/>
      <c r="IKT3" s="62"/>
      <c r="IKU3" s="39"/>
      <c r="ILD3" s="62"/>
      <c r="ILE3" s="39"/>
      <c r="ILN3" s="62"/>
      <c r="ILO3" s="39"/>
      <c r="ILX3" s="62"/>
      <c r="ILY3" s="39"/>
      <c r="IMH3" s="62"/>
      <c r="IMI3" s="39"/>
      <c r="IMR3" s="62"/>
      <c r="IMS3" s="39"/>
      <c r="INB3" s="62"/>
      <c r="INC3" s="39"/>
      <c r="INL3" s="62"/>
      <c r="INM3" s="39"/>
      <c r="INV3" s="62"/>
      <c r="INW3" s="39"/>
      <c r="IOF3" s="62"/>
      <c r="IOG3" s="39"/>
      <c r="IOP3" s="62"/>
      <c r="IOQ3" s="39"/>
      <c r="IOZ3" s="62"/>
      <c r="IPA3" s="39"/>
      <c r="IPJ3" s="62"/>
      <c r="IPK3" s="39"/>
      <c r="IPT3" s="62"/>
      <c r="IPU3" s="39"/>
      <c r="IQD3" s="62"/>
      <c r="IQE3" s="39"/>
      <c r="IQN3" s="62"/>
      <c r="IQO3" s="39"/>
      <c r="IQX3" s="62"/>
      <c r="IQY3" s="39"/>
      <c r="IRH3" s="62"/>
      <c r="IRI3" s="39"/>
      <c r="IRR3" s="62"/>
      <c r="IRS3" s="39"/>
      <c r="ISB3" s="62"/>
      <c r="ISC3" s="39"/>
      <c r="ISL3" s="62"/>
      <c r="ISM3" s="39"/>
      <c r="ISV3" s="62"/>
      <c r="ISW3" s="39"/>
      <c r="ITF3" s="62"/>
      <c r="ITG3" s="39"/>
      <c r="ITP3" s="62"/>
      <c r="ITQ3" s="39"/>
      <c r="ITZ3" s="62"/>
      <c r="IUA3" s="39"/>
      <c r="IUJ3" s="62"/>
      <c r="IUK3" s="39"/>
      <c r="IUT3" s="62"/>
      <c r="IUU3" s="39"/>
      <c r="IVD3" s="62"/>
      <c r="IVE3" s="39"/>
      <c r="IVN3" s="62"/>
      <c r="IVO3" s="39"/>
      <c r="IVX3" s="62"/>
      <c r="IVY3" s="39"/>
      <c r="IWH3" s="62"/>
      <c r="IWI3" s="39"/>
      <c r="IWR3" s="62"/>
      <c r="IWS3" s="39"/>
      <c r="IXB3" s="62"/>
      <c r="IXC3" s="39"/>
      <c r="IXL3" s="62"/>
      <c r="IXM3" s="39"/>
      <c r="IXV3" s="62"/>
      <c r="IXW3" s="39"/>
      <c r="IYF3" s="62"/>
      <c r="IYG3" s="39"/>
      <c r="IYP3" s="62"/>
      <c r="IYQ3" s="39"/>
      <c r="IYZ3" s="62"/>
      <c r="IZA3" s="39"/>
      <c r="IZJ3" s="62"/>
      <c r="IZK3" s="39"/>
      <c r="IZT3" s="62"/>
      <c r="IZU3" s="39"/>
      <c r="JAD3" s="62"/>
      <c r="JAE3" s="39"/>
      <c r="JAN3" s="62"/>
      <c r="JAO3" s="39"/>
      <c r="JAX3" s="62"/>
      <c r="JAY3" s="39"/>
      <c r="JBH3" s="62"/>
      <c r="JBI3" s="39"/>
      <c r="JBR3" s="62"/>
      <c r="JBS3" s="39"/>
      <c r="JCB3" s="62"/>
      <c r="JCC3" s="39"/>
      <c r="JCL3" s="62"/>
      <c r="JCM3" s="39"/>
      <c r="JCV3" s="62"/>
      <c r="JCW3" s="39"/>
      <c r="JDF3" s="62"/>
      <c r="JDG3" s="39"/>
      <c r="JDP3" s="62"/>
      <c r="JDQ3" s="39"/>
      <c r="JDZ3" s="62"/>
      <c r="JEA3" s="39"/>
      <c r="JEJ3" s="62"/>
      <c r="JEK3" s="39"/>
      <c r="JET3" s="62"/>
      <c r="JEU3" s="39"/>
      <c r="JFD3" s="62"/>
      <c r="JFE3" s="39"/>
      <c r="JFN3" s="62"/>
      <c r="JFO3" s="39"/>
      <c r="JFX3" s="62"/>
      <c r="JFY3" s="39"/>
      <c r="JGH3" s="62"/>
      <c r="JGI3" s="39"/>
      <c r="JGR3" s="62"/>
      <c r="JGS3" s="39"/>
      <c r="JHB3" s="62"/>
      <c r="JHC3" s="39"/>
      <c r="JHL3" s="62"/>
      <c r="JHM3" s="39"/>
      <c r="JHV3" s="62"/>
      <c r="JHW3" s="39"/>
      <c r="JIF3" s="62"/>
      <c r="JIG3" s="39"/>
      <c r="JIP3" s="62"/>
      <c r="JIQ3" s="39"/>
      <c r="JIZ3" s="62"/>
      <c r="JJA3" s="39"/>
      <c r="JJJ3" s="62"/>
      <c r="JJK3" s="39"/>
      <c r="JJT3" s="62"/>
      <c r="JJU3" s="39"/>
      <c r="JKD3" s="62"/>
      <c r="JKE3" s="39"/>
      <c r="JKN3" s="62"/>
      <c r="JKO3" s="39"/>
      <c r="JKX3" s="62"/>
      <c r="JKY3" s="39"/>
      <c r="JLH3" s="62"/>
      <c r="JLI3" s="39"/>
      <c r="JLR3" s="62"/>
      <c r="JLS3" s="39"/>
      <c r="JMB3" s="62"/>
      <c r="JMC3" s="39"/>
      <c r="JML3" s="62"/>
      <c r="JMM3" s="39"/>
      <c r="JMV3" s="62"/>
      <c r="JMW3" s="39"/>
      <c r="JNF3" s="62"/>
      <c r="JNG3" s="39"/>
      <c r="JNP3" s="62"/>
      <c r="JNQ3" s="39"/>
      <c r="JNZ3" s="62"/>
      <c r="JOA3" s="39"/>
      <c r="JOJ3" s="62"/>
      <c r="JOK3" s="39"/>
      <c r="JOT3" s="62"/>
      <c r="JOU3" s="39"/>
      <c r="JPD3" s="62"/>
      <c r="JPE3" s="39"/>
      <c r="JPN3" s="62"/>
      <c r="JPO3" s="39"/>
      <c r="JPX3" s="62"/>
      <c r="JPY3" s="39"/>
      <c r="JQH3" s="62"/>
      <c r="JQI3" s="39"/>
      <c r="JQR3" s="62"/>
      <c r="JQS3" s="39"/>
      <c r="JRB3" s="62"/>
      <c r="JRC3" s="39"/>
      <c r="JRL3" s="62"/>
      <c r="JRM3" s="39"/>
      <c r="JRV3" s="62"/>
      <c r="JRW3" s="39"/>
      <c r="JSF3" s="62"/>
      <c r="JSG3" s="39"/>
      <c r="JSP3" s="62"/>
      <c r="JSQ3" s="39"/>
      <c r="JSZ3" s="62"/>
      <c r="JTA3" s="39"/>
      <c r="JTJ3" s="62"/>
      <c r="JTK3" s="39"/>
      <c r="JTT3" s="62"/>
      <c r="JTU3" s="39"/>
      <c r="JUD3" s="62"/>
      <c r="JUE3" s="39"/>
      <c r="JUN3" s="62"/>
      <c r="JUO3" s="39"/>
      <c r="JUX3" s="62"/>
      <c r="JUY3" s="39"/>
      <c r="JVH3" s="62"/>
      <c r="JVI3" s="39"/>
      <c r="JVR3" s="62"/>
      <c r="JVS3" s="39"/>
      <c r="JWB3" s="62"/>
      <c r="JWC3" s="39"/>
      <c r="JWL3" s="62"/>
      <c r="JWM3" s="39"/>
      <c r="JWV3" s="62"/>
      <c r="JWW3" s="39"/>
      <c r="JXF3" s="62"/>
      <c r="JXG3" s="39"/>
      <c r="JXP3" s="62"/>
      <c r="JXQ3" s="39"/>
      <c r="JXZ3" s="62"/>
      <c r="JYA3" s="39"/>
      <c r="JYJ3" s="62"/>
      <c r="JYK3" s="39"/>
      <c r="JYT3" s="62"/>
      <c r="JYU3" s="39"/>
      <c r="JZD3" s="62"/>
      <c r="JZE3" s="39"/>
      <c r="JZN3" s="62"/>
      <c r="JZO3" s="39"/>
      <c r="JZX3" s="62"/>
      <c r="JZY3" s="39"/>
      <c r="KAH3" s="62"/>
      <c r="KAI3" s="39"/>
      <c r="KAR3" s="62"/>
      <c r="KAS3" s="39"/>
      <c r="KBB3" s="62"/>
      <c r="KBC3" s="39"/>
      <c r="KBL3" s="62"/>
      <c r="KBM3" s="39"/>
      <c r="KBV3" s="62"/>
      <c r="KBW3" s="39"/>
      <c r="KCF3" s="62"/>
      <c r="KCG3" s="39"/>
      <c r="KCP3" s="62"/>
      <c r="KCQ3" s="39"/>
      <c r="KCZ3" s="62"/>
      <c r="KDA3" s="39"/>
      <c r="KDJ3" s="62"/>
      <c r="KDK3" s="39"/>
      <c r="KDT3" s="62"/>
      <c r="KDU3" s="39"/>
      <c r="KED3" s="62"/>
      <c r="KEE3" s="39"/>
      <c r="KEN3" s="62"/>
      <c r="KEO3" s="39"/>
      <c r="KEX3" s="62"/>
      <c r="KEY3" s="39"/>
      <c r="KFH3" s="62"/>
      <c r="KFI3" s="39"/>
      <c r="KFR3" s="62"/>
      <c r="KFS3" s="39"/>
      <c r="KGB3" s="62"/>
      <c r="KGC3" s="39"/>
      <c r="KGL3" s="62"/>
      <c r="KGM3" s="39"/>
      <c r="KGV3" s="62"/>
      <c r="KGW3" s="39"/>
      <c r="KHF3" s="62"/>
      <c r="KHG3" s="39"/>
      <c r="KHP3" s="62"/>
      <c r="KHQ3" s="39"/>
      <c r="KHZ3" s="62"/>
      <c r="KIA3" s="39"/>
      <c r="KIJ3" s="62"/>
      <c r="KIK3" s="39"/>
      <c r="KIT3" s="62"/>
      <c r="KIU3" s="39"/>
      <c r="KJD3" s="62"/>
      <c r="KJE3" s="39"/>
      <c r="KJN3" s="62"/>
      <c r="KJO3" s="39"/>
      <c r="KJX3" s="62"/>
      <c r="KJY3" s="39"/>
      <c r="KKH3" s="62"/>
      <c r="KKI3" s="39"/>
      <c r="KKR3" s="62"/>
      <c r="KKS3" s="39"/>
      <c r="KLB3" s="62"/>
      <c r="KLC3" s="39"/>
      <c r="KLL3" s="62"/>
      <c r="KLM3" s="39"/>
      <c r="KLV3" s="62"/>
      <c r="KLW3" s="39"/>
      <c r="KMF3" s="62"/>
      <c r="KMG3" s="39"/>
      <c r="KMP3" s="62"/>
      <c r="KMQ3" s="39"/>
      <c r="KMZ3" s="62"/>
      <c r="KNA3" s="39"/>
      <c r="KNJ3" s="62"/>
      <c r="KNK3" s="39"/>
      <c r="KNT3" s="62"/>
      <c r="KNU3" s="39"/>
      <c r="KOD3" s="62"/>
      <c r="KOE3" s="39"/>
      <c r="KON3" s="62"/>
      <c r="KOO3" s="39"/>
      <c r="KOX3" s="62"/>
      <c r="KOY3" s="39"/>
      <c r="KPH3" s="62"/>
      <c r="KPI3" s="39"/>
      <c r="KPR3" s="62"/>
      <c r="KPS3" s="39"/>
      <c r="KQB3" s="62"/>
      <c r="KQC3" s="39"/>
      <c r="KQL3" s="62"/>
      <c r="KQM3" s="39"/>
      <c r="KQV3" s="62"/>
      <c r="KQW3" s="39"/>
      <c r="KRF3" s="62"/>
      <c r="KRG3" s="39"/>
      <c r="KRP3" s="62"/>
      <c r="KRQ3" s="39"/>
      <c r="KRZ3" s="62"/>
      <c r="KSA3" s="39"/>
      <c r="KSJ3" s="62"/>
      <c r="KSK3" s="39"/>
      <c r="KST3" s="62"/>
      <c r="KSU3" s="39"/>
      <c r="KTD3" s="62"/>
      <c r="KTE3" s="39"/>
      <c r="KTN3" s="62"/>
      <c r="KTO3" s="39"/>
      <c r="KTX3" s="62"/>
      <c r="KTY3" s="39"/>
      <c r="KUH3" s="62"/>
      <c r="KUI3" s="39"/>
      <c r="KUR3" s="62"/>
      <c r="KUS3" s="39"/>
      <c r="KVB3" s="62"/>
      <c r="KVC3" s="39"/>
      <c r="KVL3" s="62"/>
      <c r="KVM3" s="39"/>
      <c r="KVV3" s="62"/>
      <c r="KVW3" s="39"/>
      <c r="KWF3" s="62"/>
      <c r="KWG3" s="39"/>
      <c r="KWP3" s="62"/>
      <c r="KWQ3" s="39"/>
      <c r="KWZ3" s="62"/>
      <c r="KXA3" s="39"/>
      <c r="KXJ3" s="62"/>
      <c r="KXK3" s="39"/>
      <c r="KXT3" s="62"/>
      <c r="KXU3" s="39"/>
      <c r="KYD3" s="62"/>
      <c r="KYE3" s="39"/>
      <c r="KYN3" s="62"/>
      <c r="KYO3" s="39"/>
      <c r="KYX3" s="62"/>
      <c r="KYY3" s="39"/>
      <c r="KZH3" s="62"/>
      <c r="KZI3" s="39"/>
      <c r="KZR3" s="62"/>
      <c r="KZS3" s="39"/>
      <c r="LAB3" s="62"/>
      <c r="LAC3" s="39"/>
      <c r="LAL3" s="62"/>
      <c r="LAM3" s="39"/>
      <c r="LAV3" s="62"/>
      <c r="LAW3" s="39"/>
      <c r="LBF3" s="62"/>
      <c r="LBG3" s="39"/>
      <c r="LBP3" s="62"/>
      <c r="LBQ3" s="39"/>
      <c r="LBZ3" s="62"/>
      <c r="LCA3" s="39"/>
      <c r="LCJ3" s="62"/>
      <c r="LCK3" s="39"/>
      <c r="LCT3" s="62"/>
      <c r="LCU3" s="39"/>
      <c r="LDD3" s="62"/>
      <c r="LDE3" s="39"/>
      <c r="LDN3" s="62"/>
      <c r="LDO3" s="39"/>
      <c r="LDX3" s="62"/>
      <c r="LDY3" s="39"/>
      <c r="LEH3" s="62"/>
      <c r="LEI3" s="39"/>
      <c r="LER3" s="62"/>
      <c r="LES3" s="39"/>
      <c r="LFB3" s="62"/>
      <c r="LFC3" s="39"/>
      <c r="LFL3" s="62"/>
      <c r="LFM3" s="39"/>
      <c r="LFV3" s="62"/>
      <c r="LFW3" s="39"/>
      <c r="LGF3" s="62"/>
      <c r="LGG3" s="39"/>
      <c r="LGP3" s="62"/>
      <c r="LGQ3" s="39"/>
      <c r="LGZ3" s="62"/>
      <c r="LHA3" s="39"/>
      <c r="LHJ3" s="62"/>
      <c r="LHK3" s="39"/>
      <c r="LHT3" s="62"/>
      <c r="LHU3" s="39"/>
      <c r="LID3" s="62"/>
      <c r="LIE3" s="39"/>
      <c r="LIN3" s="62"/>
      <c r="LIO3" s="39"/>
      <c r="LIX3" s="62"/>
      <c r="LIY3" s="39"/>
      <c r="LJH3" s="62"/>
      <c r="LJI3" s="39"/>
      <c r="LJR3" s="62"/>
      <c r="LJS3" s="39"/>
      <c r="LKB3" s="62"/>
      <c r="LKC3" s="39"/>
      <c r="LKL3" s="62"/>
      <c r="LKM3" s="39"/>
      <c r="LKV3" s="62"/>
      <c r="LKW3" s="39"/>
      <c r="LLF3" s="62"/>
      <c r="LLG3" s="39"/>
      <c r="LLP3" s="62"/>
      <c r="LLQ3" s="39"/>
      <c r="LLZ3" s="62"/>
      <c r="LMA3" s="39"/>
      <c r="LMJ3" s="62"/>
      <c r="LMK3" s="39"/>
      <c r="LMT3" s="62"/>
      <c r="LMU3" s="39"/>
      <c r="LND3" s="62"/>
      <c r="LNE3" s="39"/>
      <c r="LNN3" s="62"/>
      <c r="LNO3" s="39"/>
      <c r="LNX3" s="62"/>
      <c r="LNY3" s="39"/>
      <c r="LOH3" s="62"/>
      <c r="LOI3" s="39"/>
      <c r="LOR3" s="62"/>
      <c r="LOS3" s="39"/>
      <c r="LPB3" s="62"/>
      <c r="LPC3" s="39"/>
      <c r="LPL3" s="62"/>
      <c r="LPM3" s="39"/>
      <c r="LPV3" s="62"/>
      <c r="LPW3" s="39"/>
      <c r="LQF3" s="62"/>
      <c r="LQG3" s="39"/>
      <c r="LQP3" s="62"/>
      <c r="LQQ3" s="39"/>
      <c r="LQZ3" s="62"/>
      <c r="LRA3" s="39"/>
      <c r="LRJ3" s="62"/>
      <c r="LRK3" s="39"/>
      <c r="LRT3" s="62"/>
      <c r="LRU3" s="39"/>
      <c r="LSD3" s="62"/>
      <c r="LSE3" s="39"/>
      <c r="LSN3" s="62"/>
      <c r="LSO3" s="39"/>
      <c r="LSX3" s="62"/>
      <c r="LSY3" s="39"/>
      <c r="LTH3" s="62"/>
      <c r="LTI3" s="39"/>
      <c r="LTR3" s="62"/>
      <c r="LTS3" s="39"/>
      <c r="LUB3" s="62"/>
      <c r="LUC3" s="39"/>
      <c r="LUL3" s="62"/>
      <c r="LUM3" s="39"/>
      <c r="LUV3" s="62"/>
      <c r="LUW3" s="39"/>
      <c r="LVF3" s="62"/>
      <c r="LVG3" s="39"/>
      <c r="LVP3" s="62"/>
      <c r="LVQ3" s="39"/>
      <c r="LVZ3" s="62"/>
      <c r="LWA3" s="39"/>
      <c r="LWJ3" s="62"/>
      <c r="LWK3" s="39"/>
      <c r="LWT3" s="62"/>
      <c r="LWU3" s="39"/>
      <c r="LXD3" s="62"/>
      <c r="LXE3" s="39"/>
      <c r="LXN3" s="62"/>
      <c r="LXO3" s="39"/>
      <c r="LXX3" s="62"/>
      <c r="LXY3" s="39"/>
      <c r="LYH3" s="62"/>
      <c r="LYI3" s="39"/>
      <c r="LYR3" s="62"/>
      <c r="LYS3" s="39"/>
      <c r="LZB3" s="62"/>
      <c r="LZC3" s="39"/>
      <c r="LZL3" s="62"/>
      <c r="LZM3" s="39"/>
      <c r="LZV3" s="62"/>
      <c r="LZW3" s="39"/>
      <c r="MAF3" s="62"/>
      <c r="MAG3" s="39"/>
      <c r="MAP3" s="62"/>
      <c r="MAQ3" s="39"/>
      <c r="MAZ3" s="62"/>
      <c r="MBA3" s="39"/>
      <c r="MBJ3" s="62"/>
      <c r="MBK3" s="39"/>
      <c r="MBT3" s="62"/>
      <c r="MBU3" s="39"/>
      <c r="MCD3" s="62"/>
      <c r="MCE3" s="39"/>
      <c r="MCN3" s="62"/>
      <c r="MCO3" s="39"/>
      <c r="MCX3" s="62"/>
      <c r="MCY3" s="39"/>
      <c r="MDH3" s="62"/>
      <c r="MDI3" s="39"/>
      <c r="MDR3" s="62"/>
      <c r="MDS3" s="39"/>
      <c r="MEB3" s="62"/>
      <c r="MEC3" s="39"/>
      <c r="MEL3" s="62"/>
      <c r="MEM3" s="39"/>
      <c r="MEV3" s="62"/>
      <c r="MEW3" s="39"/>
      <c r="MFF3" s="62"/>
      <c r="MFG3" s="39"/>
      <c r="MFP3" s="62"/>
      <c r="MFQ3" s="39"/>
      <c r="MFZ3" s="62"/>
      <c r="MGA3" s="39"/>
      <c r="MGJ3" s="62"/>
      <c r="MGK3" s="39"/>
      <c r="MGT3" s="62"/>
      <c r="MGU3" s="39"/>
      <c r="MHD3" s="62"/>
      <c r="MHE3" s="39"/>
      <c r="MHN3" s="62"/>
      <c r="MHO3" s="39"/>
      <c r="MHX3" s="62"/>
      <c r="MHY3" s="39"/>
      <c r="MIH3" s="62"/>
      <c r="MII3" s="39"/>
      <c r="MIR3" s="62"/>
      <c r="MIS3" s="39"/>
      <c r="MJB3" s="62"/>
      <c r="MJC3" s="39"/>
      <c r="MJL3" s="62"/>
      <c r="MJM3" s="39"/>
      <c r="MJV3" s="62"/>
      <c r="MJW3" s="39"/>
      <c r="MKF3" s="62"/>
      <c r="MKG3" s="39"/>
      <c r="MKP3" s="62"/>
      <c r="MKQ3" s="39"/>
      <c r="MKZ3" s="62"/>
      <c r="MLA3" s="39"/>
      <c r="MLJ3" s="62"/>
      <c r="MLK3" s="39"/>
      <c r="MLT3" s="62"/>
      <c r="MLU3" s="39"/>
      <c r="MMD3" s="62"/>
      <c r="MME3" s="39"/>
      <c r="MMN3" s="62"/>
      <c r="MMO3" s="39"/>
      <c r="MMX3" s="62"/>
      <c r="MMY3" s="39"/>
      <c r="MNH3" s="62"/>
      <c r="MNI3" s="39"/>
      <c r="MNR3" s="62"/>
      <c r="MNS3" s="39"/>
      <c r="MOB3" s="62"/>
      <c r="MOC3" s="39"/>
      <c r="MOL3" s="62"/>
      <c r="MOM3" s="39"/>
      <c r="MOV3" s="62"/>
      <c r="MOW3" s="39"/>
      <c r="MPF3" s="62"/>
      <c r="MPG3" s="39"/>
      <c r="MPP3" s="62"/>
      <c r="MPQ3" s="39"/>
      <c r="MPZ3" s="62"/>
      <c r="MQA3" s="39"/>
      <c r="MQJ3" s="62"/>
      <c r="MQK3" s="39"/>
      <c r="MQT3" s="62"/>
      <c r="MQU3" s="39"/>
      <c r="MRD3" s="62"/>
      <c r="MRE3" s="39"/>
      <c r="MRN3" s="62"/>
      <c r="MRO3" s="39"/>
      <c r="MRX3" s="62"/>
      <c r="MRY3" s="39"/>
      <c r="MSH3" s="62"/>
      <c r="MSI3" s="39"/>
      <c r="MSR3" s="62"/>
      <c r="MSS3" s="39"/>
      <c r="MTB3" s="62"/>
      <c r="MTC3" s="39"/>
      <c r="MTL3" s="62"/>
      <c r="MTM3" s="39"/>
      <c r="MTV3" s="62"/>
      <c r="MTW3" s="39"/>
      <c r="MUF3" s="62"/>
      <c r="MUG3" s="39"/>
      <c r="MUP3" s="62"/>
      <c r="MUQ3" s="39"/>
      <c r="MUZ3" s="62"/>
      <c r="MVA3" s="39"/>
      <c r="MVJ3" s="62"/>
      <c r="MVK3" s="39"/>
      <c r="MVT3" s="62"/>
      <c r="MVU3" s="39"/>
      <c r="MWD3" s="62"/>
      <c r="MWE3" s="39"/>
      <c r="MWN3" s="62"/>
      <c r="MWO3" s="39"/>
      <c r="MWX3" s="62"/>
      <c r="MWY3" s="39"/>
      <c r="MXH3" s="62"/>
      <c r="MXI3" s="39"/>
      <c r="MXR3" s="62"/>
      <c r="MXS3" s="39"/>
      <c r="MYB3" s="62"/>
      <c r="MYC3" s="39"/>
      <c r="MYL3" s="62"/>
      <c r="MYM3" s="39"/>
      <c r="MYV3" s="62"/>
      <c r="MYW3" s="39"/>
      <c r="MZF3" s="62"/>
      <c r="MZG3" s="39"/>
      <c r="MZP3" s="62"/>
      <c r="MZQ3" s="39"/>
      <c r="MZZ3" s="62"/>
      <c r="NAA3" s="39"/>
      <c r="NAJ3" s="62"/>
      <c r="NAK3" s="39"/>
      <c r="NAT3" s="62"/>
      <c r="NAU3" s="39"/>
      <c r="NBD3" s="62"/>
      <c r="NBE3" s="39"/>
      <c r="NBN3" s="62"/>
      <c r="NBO3" s="39"/>
      <c r="NBX3" s="62"/>
      <c r="NBY3" s="39"/>
      <c r="NCH3" s="62"/>
      <c r="NCI3" s="39"/>
      <c r="NCR3" s="62"/>
      <c r="NCS3" s="39"/>
      <c r="NDB3" s="62"/>
      <c r="NDC3" s="39"/>
      <c r="NDL3" s="62"/>
      <c r="NDM3" s="39"/>
      <c r="NDV3" s="62"/>
      <c r="NDW3" s="39"/>
      <c r="NEF3" s="62"/>
      <c r="NEG3" s="39"/>
      <c r="NEP3" s="62"/>
      <c r="NEQ3" s="39"/>
      <c r="NEZ3" s="62"/>
      <c r="NFA3" s="39"/>
      <c r="NFJ3" s="62"/>
      <c r="NFK3" s="39"/>
      <c r="NFT3" s="62"/>
      <c r="NFU3" s="39"/>
      <c r="NGD3" s="62"/>
      <c r="NGE3" s="39"/>
      <c r="NGN3" s="62"/>
      <c r="NGO3" s="39"/>
      <c r="NGX3" s="62"/>
      <c r="NGY3" s="39"/>
      <c r="NHH3" s="62"/>
      <c r="NHI3" s="39"/>
      <c r="NHR3" s="62"/>
      <c r="NHS3" s="39"/>
      <c r="NIB3" s="62"/>
      <c r="NIC3" s="39"/>
      <c r="NIL3" s="62"/>
      <c r="NIM3" s="39"/>
      <c r="NIV3" s="62"/>
      <c r="NIW3" s="39"/>
      <c r="NJF3" s="62"/>
      <c r="NJG3" s="39"/>
      <c r="NJP3" s="62"/>
      <c r="NJQ3" s="39"/>
      <c r="NJZ3" s="62"/>
      <c r="NKA3" s="39"/>
      <c r="NKJ3" s="62"/>
      <c r="NKK3" s="39"/>
      <c r="NKT3" s="62"/>
      <c r="NKU3" s="39"/>
      <c r="NLD3" s="62"/>
      <c r="NLE3" s="39"/>
      <c r="NLN3" s="62"/>
      <c r="NLO3" s="39"/>
      <c r="NLX3" s="62"/>
      <c r="NLY3" s="39"/>
      <c r="NMH3" s="62"/>
      <c r="NMI3" s="39"/>
      <c r="NMR3" s="62"/>
      <c r="NMS3" s="39"/>
      <c r="NNB3" s="62"/>
      <c r="NNC3" s="39"/>
      <c r="NNL3" s="62"/>
      <c r="NNM3" s="39"/>
      <c r="NNV3" s="62"/>
      <c r="NNW3" s="39"/>
      <c r="NOF3" s="62"/>
      <c r="NOG3" s="39"/>
      <c r="NOP3" s="62"/>
      <c r="NOQ3" s="39"/>
      <c r="NOZ3" s="62"/>
      <c r="NPA3" s="39"/>
      <c r="NPJ3" s="62"/>
      <c r="NPK3" s="39"/>
      <c r="NPT3" s="62"/>
      <c r="NPU3" s="39"/>
      <c r="NQD3" s="62"/>
      <c r="NQE3" s="39"/>
      <c r="NQN3" s="62"/>
      <c r="NQO3" s="39"/>
      <c r="NQX3" s="62"/>
      <c r="NQY3" s="39"/>
      <c r="NRH3" s="62"/>
      <c r="NRI3" s="39"/>
      <c r="NRR3" s="62"/>
      <c r="NRS3" s="39"/>
      <c r="NSB3" s="62"/>
      <c r="NSC3" s="39"/>
      <c r="NSL3" s="62"/>
      <c r="NSM3" s="39"/>
      <c r="NSV3" s="62"/>
      <c r="NSW3" s="39"/>
      <c r="NTF3" s="62"/>
      <c r="NTG3" s="39"/>
      <c r="NTP3" s="62"/>
      <c r="NTQ3" s="39"/>
      <c r="NTZ3" s="62"/>
      <c r="NUA3" s="39"/>
      <c r="NUJ3" s="62"/>
      <c r="NUK3" s="39"/>
      <c r="NUT3" s="62"/>
      <c r="NUU3" s="39"/>
      <c r="NVD3" s="62"/>
      <c r="NVE3" s="39"/>
      <c r="NVN3" s="62"/>
      <c r="NVO3" s="39"/>
      <c r="NVX3" s="62"/>
      <c r="NVY3" s="39"/>
      <c r="NWH3" s="62"/>
      <c r="NWI3" s="39"/>
      <c r="NWR3" s="62"/>
      <c r="NWS3" s="39"/>
      <c r="NXB3" s="62"/>
      <c r="NXC3" s="39"/>
      <c r="NXL3" s="62"/>
      <c r="NXM3" s="39"/>
      <c r="NXV3" s="62"/>
      <c r="NXW3" s="39"/>
      <c r="NYF3" s="62"/>
      <c r="NYG3" s="39"/>
      <c r="NYP3" s="62"/>
      <c r="NYQ3" s="39"/>
      <c r="NYZ3" s="62"/>
      <c r="NZA3" s="39"/>
      <c r="NZJ3" s="62"/>
      <c r="NZK3" s="39"/>
      <c r="NZT3" s="62"/>
      <c r="NZU3" s="39"/>
      <c r="OAD3" s="62"/>
      <c r="OAE3" s="39"/>
      <c r="OAN3" s="62"/>
      <c r="OAO3" s="39"/>
      <c r="OAX3" s="62"/>
      <c r="OAY3" s="39"/>
      <c r="OBH3" s="62"/>
      <c r="OBI3" s="39"/>
      <c r="OBR3" s="62"/>
      <c r="OBS3" s="39"/>
      <c r="OCB3" s="62"/>
      <c r="OCC3" s="39"/>
      <c r="OCL3" s="62"/>
      <c r="OCM3" s="39"/>
      <c r="OCV3" s="62"/>
      <c r="OCW3" s="39"/>
      <c r="ODF3" s="62"/>
      <c r="ODG3" s="39"/>
      <c r="ODP3" s="62"/>
      <c r="ODQ3" s="39"/>
      <c r="ODZ3" s="62"/>
      <c r="OEA3" s="39"/>
      <c r="OEJ3" s="62"/>
      <c r="OEK3" s="39"/>
      <c r="OET3" s="62"/>
      <c r="OEU3" s="39"/>
      <c r="OFD3" s="62"/>
      <c r="OFE3" s="39"/>
      <c r="OFN3" s="62"/>
      <c r="OFO3" s="39"/>
      <c r="OFX3" s="62"/>
      <c r="OFY3" s="39"/>
      <c r="OGH3" s="62"/>
      <c r="OGI3" s="39"/>
      <c r="OGR3" s="62"/>
      <c r="OGS3" s="39"/>
      <c r="OHB3" s="62"/>
      <c r="OHC3" s="39"/>
      <c r="OHL3" s="62"/>
      <c r="OHM3" s="39"/>
      <c r="OHV3" s="62"/>
      <c r="OHW3" s="39"/>
      <c r="OIF3" s="62"/>
      <c r="OIG3" s="39"/>
      <c r="OIP3" s="62"/>
      <c r="OIQ3" s="39"/>
      <c r="OIZ3" s="62"/>
      <c r="OJA3" s="39"/>
      <c r="OJJ3" s="62"/>
      <c r="OJK3" s="39"/>
      <c r="OJT3" s="62"/>
      <c r="OJU3" s="39"/>
      <c r="OKD3" s="62"/>
      <c r="OKE3" s="39"/>
      <c r="OKN3" s="62"/>
      <c r="OKO3" s="39"/>
      <c r="OKX3" s="62"/>
      <c r="OKY3" s="39"/>
      <c r="OLH3" s="62"/>
      <c r="OLI3" s="39"/>
      <c r="OLR3" s="62"/>
      <c r="OLS3" s="39"/>
      <c r="OMB3" s="62"/>
      <c r="OMC3" s="39"/>
      <c r="OML3" s="62"/>
      <c r="OMM3" s="39"/>
      <c r="OMV3" s="62"/>
      <c r="OMW3" s="39"/>
      <c r="ONF3" s="62"/>
      <c r="ONG3" s="39"/>
      <c r="ONP3" s="62"/>
      <c r="ONQ3" s="39"/>
      <c r="ONZ3" s="62"/>
      <c r="OOA3" s="39"/>
      <c r="OOJ3" s="62"/>
      <c r="OOK3" s="39"/>
      <c r="OOT3" s="62"/>
      <c r="OOU3" s="39"/>
      <c r="OPD3" s="62"/>
      <c r="OPE3" s="39"/>
      <c r="OPN3" s="62"/>
      <c r="OPO3" s="39"/>
      <c r="OPX3" s="62"/>
      <c r="OPY3" s="39"/>
      <c r="OQH3" s="62"/>
      <c r="OQI3" s="39"/>
      <c r="OQR3" s="62"/>
      <c r="OQS3" s="39"/>
      <c r="ORB3" s="62"/>
      <c r="ORC3" s="39"/>
      <c r="ORL3" s="62"/>
      <c r="ORM3" s="39"/>
      <c r="ORV3" s="62"/>
      <c r="ORW3" s="39"/>
      <c r="OSF3" s="62"/>
      <c r="OSG3" s="39"/>
      <c r="OSP3" s="62"/>
      <c r="OSQ3" s="39"/>
      <c r="OSZ3" s="62"/>
      <c r="OTA3" s="39"/>
      <c r="OTJ3" s="62"/>
      <c r="OTK3" s="39"/>
      <c r="OTT3" s="62"/>
      <c r="OTU3" s="39"/>
      <c r="OUD3" s="62"/>
      <c r="OUE3" s="39"/>
      <c r="OUN3" s="62"/>
      <c r="OUO3" s="39"/>
      <c r="OUX3" s="62"/>
      <c r="OUY3" s="39"/>
      <c r="OVH3" s="62"/>
      <c r="OVI3" s="39"/>
      <c r="OVR3" s="62"/>
      <c r="OVS3" s="39"/>
      <c r="OWB3" s="62"/>
      <c r="OWC3" s="39"/>
      <c r="OWL3" s="62"/>
      <c r="OWM3" s="39"/>
      <c r="OWV3" s="62"/>
      <c r="OWW3" s="39"/>
      <c r="OXF3" s="62"/>
      <c r="OXG3" s="39"/>
      <c r="OXP3" s="62"/>
      <c r="OXQ3" s="39"/>
      <c r="OXZ3" s="62"/>
      <c r="OYA3" s="39"/>
      <c r="OYJ3" s="62"/>
      <c r="OYK3" s="39"/>
      <c r="OYT3" s="62"/>
      <c r="OYU3" s="39"/>
      <c r="OZD3" s="62"/>
      <c r="OZE3" s="39"/>
      <c r="OZN3" s="62"/>
      <c r="OZO3" s="39"/>
      <c r="OZX3" s="62"/>
      <c r="OZY3" s="39"/>
      <c r="PAH3" s="62"/>
      <c r="PAI3" s="39"/>
      <c r="PAR3" s="62"/>
      <c r="PAS3" s="39"/>
      <c r="PBB3" s="62"/>
      <c r="PBC3" s="39"/>
      <c r="PBL3" s="62"/>
      <c r="PBM3" s="39"/>
      <c r="PBV3" s="62"/>
      <c r="PBW3" s="39"/>
      <c r="PCF3" s="62"/>
      <c r="PCG3" s="39"/>
      <c r="PCP3" s="62"/>
      <c r="PCQ3" s="39"/>
      <c r="PCZ3" s="62"/>
      <c r="PDA3" s="39"/>
      <c r="PDJ3" s="62"/>
      <c r="PDK3" s="39"/>
      <c r="PDT3" s="62"/>
      <c r="PDU3" s="39"/>
      <c r="PED3" s="62"/>
      <c r="PEE3" s="39"/>
      <c r="PEN3" s="62"/>
      <c r="PEO3" s="39"/>
      <c r="PEX3" s="62"/>
      <c r="PEY3" s="39"/>
      <c r="PFH3" s="62"/>
      <c r="PFI3" s="39"/>
      <c r="PFR3" s="62"/>
      <c r="PFS3" s="39"/>
      <c r="PGB3" s="62"/>
      <c r="PGC3" s="39"/>
      <c r="PGL3" s="62"/>
      <c r="PGM3" s="39"/>
      <c r="PGV3" s="62"/>
      <c r="PGW3" s="39"/>
      <c r="PHF3" s="62"/>
      <c r="PHG3" s="39"/>
      <c r="PHP3" s="62"/>
      <c r="PHQ3" s="39"/>
      <c r="PHZ3" s="62"/>
      <c r="PIA3" s="39"/>
      <c r="PIJ3" s="62"/>
      <c r="PIK3" s="39"/>
      <c r="PIT3" s="62"/>
      <c r="PIU3" s="39"/>
      <c r="PJD3" s="62"/>
      <c r="PJE3" s="39"/>
      <c r="PJN3" s="62"/>
      <c r="PJO3" s="39"/>
      <c r="PJX3" s="62"/>
      <c r="PJY3" s="39"/>
      <c r="PKH3" s="62"/>
      <c r="PKI3" s="39"/>
      <c r="PKR3" s="62"/>
      <c r="PKS3" s="39"/>
      <c r="PLB3" s="62"/>
      <c r="PLC3" s="39"/>
      <c r="PLL3" s="62"/>
      <c r="PLM3" s="39"/>
      <c r="PLV3" s="62"/>
      <c r="PLW3" s="39"/>
      <c r="PMF3" s="62"/>
      <c r="PMG3" s="39"/>
      <c r="PMP3" s="62"/>
      <c r="PMQ3" s="39"/>
      <c r="PMZ3" s="62"/>
      <c r="PNA3" s="39"/>
      <c r="PNJ3" s="62"/>
      <c r="PNK3" s="39"/>
      <c r="PNT3" s="62"/>
      <c r="PNU3" s="39"/>
      <c r="POD3" s="62"/>
      <c r="POE3" s="39"/>
      <c r="PON3" s="62"/>
      <c r="POO3" s="39"/>
      <c r="POX3" s="62"/>
      <c r="POY3" s="39"/>
      <c r="PPH3" s="62"/>
      <c r="PPI3" s="39"/>
      <c r="PPR3" s="62"/>
      <c r="PPS3" s="39"/>
      <c r="PQB3" s="62"/>
      <c r="PQC3" s="39"/>
      <c r="PQL3" s="62"/>
      <c r="PQM3" s="39"/>
      <c r="PQV3" s="62"/>
      <c r="PQW3" s="39"/>
      <c r="PRF3" s="62"/>
      <c r="PRG3" s="39"/>
      <c r="PRP3" s="62"/>
      <c r="PRQ3" s="39"/>
      <c r="PRZ3" s="62"/>
      <c r="PSA3" s="39"/>
      <c r="PSJ3" s="62"/>
      <c r="PSK3" s="39"/>
      <c r="PST3" s="62"/>
      <c r="PSU3" s="39"/>
      <c r="PTD3" s="62"/>
      <c r="PTE3" s="39"/>
      <c r="PTN3" s="62"/>
      <c r="PTO3" s="39"/>
      <c r="PTX3" s="62"/>
      <c r="PTY3" s="39"/>
      <c r="PUH3" s="62"/>
      <c r="PUI3" s="39"/>
      <c r="PUR3" s="62"/>
      <c r="PUS3" s="39"/>
      <c r="PVB3" s="62"/>
      <c r="PVC3" s="39"/>
      <c r="PVL3" s="62"/>
      <c r="PVM3" s="39"/>
      <c r="PVV3" s="62"/>
      <c r="PVW3" s="39"/>
      <c r="PWF3" s="62"/>
      <c r="PWG3" s="39"/>
      <c r="PWP3" s="62"/>
      <c r="PWQ3" s="39"/>
      <c r="PWZ3" s="62"/>
      <c r="PXA3" s="39"/>
      <c r="PXJ3" s="62"/>
      <c r="PXK3" s="39"/>
      <c r="PXT3" s="62"/>
      <c r="PXU3" s="39"/>
      <c r="PYD3" s="62"/>
      <c r="PYE3" s="39"/>
      <c r="PYN3" s="62"/>
      <c r="PYO3" s="39"/>
      <c r="PYX3" s="62"/>
      <c r="PYY3" s="39"/>
      <c r="PZH3" s="62"/>
      <c r="PZI3" s="39"/>
      <c r="PZR3" s="62"/>
      <c r="PZS3" s="39"/>
      <c r="QAB3" s="62"/>
      <c r="QAC3" s="39"/>
      <c r="QAL3" s="62"/>
      <c r="QAM3" s="39"/>
      <c r="QAV3" s="62"/>
      <c r="QAW3" s="39"/>
      <c r="QBF3" s="62"/>
      <c r="QBG3" s="39"/>
      <c r="QBP3" s="62"/>
      <c r="QBQ3" s="39"/>
      <c r="QBZ3" s="62"/>
      <c r="QCA3" s="39"/>
      <c r="QCJ3" s="62"/>
      <c r="QCK3" s="39"/>
      <c r="QCT3" s="62"/>
      <c r="QCU3" s="39"/>
      <c r="QDD3" s="62"/>
      <c r="QDE3" s="39"/>
      <c r="QDN3" s="62"/>
      <c r="QDO3" s="39"/>
      <c r="QDX3" s="62"/>
      <c r="QDY3" s="39"/>
      <c r="QEH3" s="62"/>
      <c r="QEI3" s="39"/>
      <c r="QER3" s="62"/>
      <c r="QES3" s="39"/>
      <c r="QFB3" s="62"/>
      <c r="QFC3" s="39"/>
      <c r="QFL3" s="62"/>
      <c r="QFM3" s="39"/>
      <c r="QFV3" s="62"/>
      <c r="QFW3" s="39"/>
      <c r="QGF3" s="62"/>
      <c r="QGG3" s="39"/>
      <c r="QGP3" s="62"/>
      <c r="QGQ3" s="39"/>
      <c r="QGZ3" s="62"/>
      <c r="QHA3" s="39"/>
      <c r="QHJ3" s="62"/>
      <c r="QHK3" s="39"/>
      <c r="QHT3" s="62"/>
      <c r="QHU3" s="39"/>
      <c r="QID3" s="62"/>
      <c r="QIE3" s="39"/>
      <c r="QIN3" s="62"/>
      <c r="QIO3" s="39"/>
      <c r="QIX3" s="62"/>
      <c r="QIY3" s="39"/>
      <c r="QJH3" s="62"/>
      <c r="QJI3" s="39"/>
      <c r="QJR3" s="62"/>
      <c r="QJS3" s="39"/>
      <c r="QKB3" s="62"/>
      <c r="QKC3" s="39"/>
      <c r="QKL3" s="62"/>
      <c r="QKM3" s="39"/>
      <c r="QKV3" s="62"/>
      <c r="QKW3" s="39"/>
      <c r="QLF3" s="62"/>
      <c r="QLG3" s="39"/>
      <c r="QLP3" s="62"/>
      <c r="QLQ3" s="39"/>
      <c r="QLZ3" s="62"/>
      <c r="QMA3" s="39"/>
      <c r="QMJ3" s="62"/>
      <c r="QMK3" s="39"/>
      <c r="QMT3" s="62"/>
      <c r="QMU3" s="39"/>
      <c r="QND3" s="62"/>
      <c r="QNE3" s="39"/>
      <c r="QNN3" s="62"/>
      <c r="QNO3" s="39"/>
      <c r="QNX3" s="62"/>
      <c r="QNY3" s="39"/>
      <c r="QOH3" s="62"/>
      <c r="QOI3" s="39"/>
      <c r="QOR3" s="62"/>
      <c r="QOS3" s="39"/>
      <c r="QPB3" s="62"/>
      <c r="QPC3" s="39"/>
      <c r="QPL3" s="62"/>
      <c r="QPM3" s="39"/>
      <c r="QPV3" s="62"/>
      <c r="QPW3" s="39"/>
      <c r="QQF3" s="62"/>
      <c r="QQG3" s="39"/>
      <c r="QQP3" s="62"/>
      <c r="QQQ3" s="39"/>
      <c r="QQZ3" s="62"/>
      <c r="QRA3" s="39"/>
      <c r="QRJ3" s="62"/>
      <c r="QRK3" s="39"/>
      <c r="QRT3" s="62"/>
      <c r="QRU3" s="39"/>
      <c r="QSD3" s="62"/>
      <c r="QSE3" s="39"/>
      <c r="QSN3" s="62"/>
      <c r="QSO3" s="39"/>
      <c r="QSX3" s="62"/>
      <c r="QSY3" s="39"/>
      <c r="QTH3" s="62"/>
      <c r="QTI3" s="39"/>
      <c r="QTR3" s="62"/>
      <c r="QTS3" s="39"/>
      <c r="QUB3" s="62"/>
      <c r="QUC3" s="39"/>
      <c r="QUL3" s="62"/>
      <c r="QUM3" s="39"/>
      <c r="QUV3" s="62"/>
      <c r="QUW3" s="39"/>
      <c r="QVF3" s="62"/>
      <c r="QVG3" s="39"/>
      <c r="QVP3" s="62"/>
      <c r="QVQ3" s="39"/>
      <c r="QVZ3" s="62"/>
      <c r="QWA3" s="39"/>
      <c r="QWJ3" s="62"/>
      <c r="QWK3" s="39"/>
      <c r="QWT3" s="62"/>
      <c r="QWU3" s="39"/>
      <c r="QXD3" s="62"/>
      <c r="QXE3" s="39"/>
      <c r="QXN3" s="62"/>
      <c r="QXO3" s="39"/>
      <c r="QXX3" s="62"/>
      <c r="QXY3" s="39"/>
      <c r="QYH3" s="62"/>
      <c r="QYI3" s="39"/>
      <c r="QYR3" s="62"/>
      <c r="QYS3" s="39"/>
      <c r="QZB3" s="62"/>
      <c r="QZC3" s="39"/>
      <c r="QZL3" s="62"/>
      <c r="QZM3" s="39"/>
      <c r="QZV3" s="62"/>
      <c r="QZW3" s="39"/>
      <c r="RAF3" s="62"/>
      <c r="RAG3" s="39"/>
      <c r="RAP3" s="62"/>
      <c r="RAQ3" s="39"/>
      <c r="RAZ3" s="62"/>
      <c r="RBA3" s="39"/>
      <c r="RBJ3" s="62"/>
      <c r="RBK3" s="39"/>
      <c r="RBT3" s="62"/>
      <c r="RBU3" s="39"/>
      <c r="RCD3" s="62"/>
      <c r="RCE3" s="39"/>
      <c r="RCN3" s="62"/>
      <c r="RCO3" s="39"/>
      <c r="RCX3" s="62"/>
      <c r="RCY3" s="39"/>
      <c r="RDH3" s="62"/>
      <c r="RDI3" s="39"/>
      <c r="RDR3" s="62"/>
      <c r="RDS3" s="39"/>
      <c r="REB3" s="62"/>
      <c r="REC3" s="39"/>
      <c r="REL3" s="62"/>
      <c r="REM3" s="39"/>
      <c r="REV3" s="62"/>
      <c r="REW3" s="39"/>
      <c r="RFF3" s="62"/>
      <c r="RFG3" s="39"/>
      <c r="RFP3" s="62"/>
      <c r="RFQ3" s="39"/>
      <c r="RFZ3" s="62"/>
      <c r="RGA3" s="39"/>
      <c r="RGJ3" s="62"/>
      <c r="RGK3" s="39"/>
      <c r="RGT3" s="62"/>
      <c r="RGU3" s="39"/>
      <c r="RHD3" s="62"/>
      <c r="RHE3" s="39"/>
      <c r="RHN3" s="62"/>
      <c r="RHO3" s="39"/>
      <c r="RHX3" s="62"/>
      <c r="RHY3" s="39"/>
      <c r="RIH3" s="62"/>
      <c r="RII3" s="39"/>
      <c r="RIR3" s="62"/>
      <c r="RIS3" s="39"/>
      <c r="RJB3" s="62"/>
      <c r="RJC3" s="39"/>
      <c r="RJL3" s="62"/>
      <c r="RJM3" s="39"/>
      <c r="RJV3" s="62"/>
      <c r="RJW3" s="39"/>
      <c r="RKF3" s="62"/>
      <c r="RKG3" s="39"/>
      <c r="RKP3" s="62"/>
      <c r="RKQ3" s="39"/>
      <c r="RKZ3" s="62"/>
      <c r="RLA3" s="39"/>
      <c r="RLJ3" s="62"/>
      <c r="RLK3" s="39"/>
      <c r="RLT3" s="62"/>
      <c r="RLU3" s="39"/>
      <c r="RMD3" s="62"/>
      <c r="RME3" s="39"/>
      <c r="RMN3" s="62"/>
      <c r="RMO3" s="39"/>
      <c r="RMX3" s="62"/>
      <c r="RMY3" s="39"/>
      <c r="RNH3" s="62"/>
      <c r="RNI3" s="39"/>
      <c r="RNR3" s="62"/>
      <c r="RNS3" s="39"/>
      <c r="ROB3" s="62"/>
      <c r="ROC3" s="39"/>
      <c r="ROL3" s="62"/>
      <c r="ROM3" s="39"/>
      <c r="ROV3" s="62"/>
      <c r="ROW3" s="39"/>
      <c r="RPF3" s="62"/>
      <c r="RPG3" s="39"/>
      <c r="RPP3" s="62"/>
      <c r="RPQ3" s="39"/>
      <c r="RPZ3" s="62"/>
      <c r="RQA3" s="39"/>
      <c r="RQJ3" s="62"/>
      <c r="RQK3" s="39"/>
      <c r="RQT3" s="62"/>
      <c r="RQU3" s="39"/>
      <c r="RRD3" s="62"/>
      <c r="RRE3" s="39"/>
      <c r="RRN3" s="62"/>
      <c r="RRO3" s="39"/>
      <c r="RRX3" s="62"/>
      <c r="RRY3" s="39"/>
      <c r="RSH3" s="62"/>
      <c r="RSI3" s="39"/>
      <c r="RSR3" s="62"/>
      <c r="RSS3" s="39"/>
      <c r="RTB3" s="62"/>
      <c r="RTC3" s="39"/>
      <c r="RTL3" s="62"/>
      <c r="RTM3" s="39"/>
      <c r="RTV3" s="62"/>
      <c r="RTW3" s="39"/>
      <c r="RUF3" s="62"/>
      <c r="RUG3" s="39"/>
      <c r="RUP3" s="62"/>
      <c r="RUQ3" s="39"/>
      <c r="RUZ3" s="62"/>
      <c r="RVA3" s="39"/>
      <c r="RVJ3" s="62"/>
      <c r="RVK3" s="39"/>
      <c r="RVT3" s="62"/>
      <c r="RVU3" s="39"/>
      <c r="RWD3" s="62"/>
      <c r="RWE3" s="39"/>
      <c r="RWN3" s="62"/>
      <c r="RWO3" s="39"/>
      <c r="RWX3" s="62"/>
      <c r="RWY3" s="39"/>
      <c r="RXH3" s="62"/>
      <c r="RXI3" s="39"/>
      <c r="RXR3" s="62"/>
      <c r="RXS3" s="39"/>
      <c r="RYB3" s="62"/>
      <c r="RYC3" s="39"/>
      <c r="RYL3" s="62"/>
      <c r="RYM3" s="39"/>
      <c r="RYV3" s="62"/>
      <c r="RYW3" s="39"/>
      <c r="RZF3" s="62"/>
      <c r="RZG3" s="39"/>
      <c r="RZP3" s="62"/>
      <c r="RZQ3" s="39"/>
      <c r="RZZ3" s="62"/>
      <c r="SAA3" s="39"/>
      <c r="SAJ3" s="62"/>
      <c r="SAK3" s="39"/>
      <c r="SAT3" s="62"/>
      <c r="SAU3" s="39"/>
      <c r="SBD3" s="62"/>
      <c r="SBE3" s="39"/>
      <c r="SBN3" s="62"/>
      <c r="SBO3" s="39"/>
      <c r="SBX3" s="62"/>
      <c r="SBY3" s="39"/>
      <c r="SCH3" s="62"/>
      <c r="SCI3" s="39"/>
      <c r="SCR3" s="62"/>
      <c r="SCS3" s="39"/>
      <c r="SDB3" s="62"/>
      <c r="SDC3" s="39"/>
      <c r="SDL3" s="62"/>
      <c r="SDM3" s="39"/>
      <c r="SDV3" s="62"/>
      <c r="SDW3" s="39"/>
      <c r="SEF3" s="62"/>
      <c r="SEG3" s="39"/>
      <c r="SEP3" s="62"/>
      <c r="SEQ3" s="39"/>
      <c r="SEZ3" s="62"/>
      <c r="SFA3" s="39"/>
      <c r="SFJ3" s="62"/>
      <c r="SFK3" s="39"/>
      <c r="SFT3" s="62"/>
      <c r="SFU3" s="39"/>
      <c r="SGD3" s="62"/>
      <c r="SGE3" s="39"/>
      <c r="SGN3" s="62"/>
      <c r="SGO3" s="39"/>
      <c r="SGX3" s="62"/>
      <c r="SGY3" s="39"/>
      <c r="SHH3" s="62"/>
      <c r="SHI3" s="39"/>
      <c r="SHR3" s="62"/>
      <c r="SHS3" s="39"/>
      <c r="SIB3" s="62"/>
      <c r="SIC3" s="39"/>
      <c r="SIL3" s="62"/>
      <c r="SIM3" s="39"/>
      <c r="SIV3" s="62"/>
      <c r="SIW3" s="39"/>
      <c r="SJF3" s="62"/>
      <c r="SJG3" s="39"/>
      <c r="SJP3" s="62"/>
      <c r="SJQ3" s="39"/>
      <c r="SJZ3" s="62"/>
      <c r="SKA3" s="39"/>
      <c r="SKJ3" s="62"/>
      <c r="SKK3" s="39"/>
      <c r="SKT3" s="62"/>
      <c r="SKU3" s="39"/>
      <c r="SLD3" s="62"/>
      <c r="SLE3" s="39"/>
      <c r="SLN3" s="62"/>
      <c r="SLO3" s="39"/>
      <c r="SLX3" s="62"/>
      <c r="SLY3" s="39"/>
      <c r="SMH3" s="62"/>
      <c r="SMI3" s="39"/>
      <c r="SMR3" s="62"/>
      <c r="SMS3" s="39"/>
      <c r="SNB3" s="62"/>
      <c r="SNC3" s="39"/>
      <c r="SNL3" s="62"/>
      <c r="SNM3" s="39"/>
      <c r="SNV3" s="62"/>
      <c r="SNW3" s="39"/>
      <c r="SOF3" s="62"/>
      <c r="SOG3" s="39"/>
      <c r="SOP3" s="62"/>
      <c r="SOQ3" s="39"/>
      <c r="SOZ3" s="62"/>
      <c r="SPA3" s="39"/>
      <c r="SPJ3" s="62"/>
      <c r="SPK3" s="39"/>
      <c r="SPT3" s="62"/>
      <c r="SPU3" s="39"/>
      <c r="SQD3" s="62"/>
      <c r="SQE3" s="39"/>
      <c r="SQN3" s="62"/>
      <c r="SQO3" s="39"/>
      <c r="SQX3" s="62"/>
      <c r="SQY3" s="39"/>
      <c r="SRH3" s="62"/>
      <c r="SRI3" s="39"/>
      <c r="SRR3" s="62"/>
      <c r="SRS3" s="39"/>
      <c r="SSB3" s="62"/>
      <c r="SSC3" s="39"/>
      <c r="SSL3" s="62"/>
      <c r="SSM3" s="39"/>
      <c r="SSV3" s="62"/>
      <c r="SSW3" s="39"/>
      <c r="STF3" s="62"/>
      <c r="STG3" s="39"/>
      <c r="STP3" s="62"/>
      <c r="STQ3" s="39"/>
      <c r="STZ3" s="62"/>
      <c r="SUA3" s="39"/>
      <c r="SUJ3" s="62"/>
      <c r="SUK3" s="39"/>
      <c r="SUT3" s="62"/>
      <c r="SUU3" s="39"/>
      <c r="SVD3" s="62"/>
      <c r="SVE3" s="39"/>
      <c r="SVN3" s="62"/>
      <c r="SVO3" s="39"/>
      <c r="SVX3" s="62"/>
      <c r="SVY3" s="39"/>
      <c r="SWH3" s="62"/>
      <c r="SWI3" s="39"/>
      <c r="SWR3" s="62"/>
      <c r="SWS3" s="39"/>
      <c r="SXB3" s="62"/>
      <c r="SXC3" s="39"/>
      <c r="SXL3" s="62"/>
      <c r="SXM3" s="39"/>
      <c r="SXV3" s="62"/>
      <c r="SXW3" s="39"/>
      <c r="SYF3" s="62"/>
      <c r="SYG3" s="39"/>
      <c r="SYP3" s="62"/>
      <c r="SYQ3" s="39"/>
      <c r="SYZ3" s="62"/>
      <c r="SZA3" s="39"/>
      <c r="SZJ3" s="62"/>
      <c r="SZK3" s="39"/>
      <c r="SZT3" s="62"/>
      <c r="SZU3" s="39"/>
      <c r="TAD3" s="62"/>
      <c r="TAE3" s="39"/>
      <c r="TAN3" s="62"/>
      <c r="TAO3" s="39"/>
      <c r="TAX3" s="62"/>
      <c r="TAY3" s="39"/>
      <c r="TBH3" s="62"/>
      <c r="TBI3" s="39"/>
      <c r="TBR3" s="62"/>
      <c r="TBS3" s="39"/>
      <c r="TCB3" s="62"/>
      <c r="TCC3" s="39"/>
      <c r="TCL3" s="62"/>
      <c r="TCM3" s="39"/>
      <c r="TCV3" s="62"/>
      <c r="TCW3" s="39"/>
      <c r="TDF3" s="62"/>
      <c r="TDG3" s="39"/>
      <c r="TDP3" s="62"/>
      <c r="TDQ3" s="39"/>
      <c r="TDZ3" s="62"/>
      <c r="TEA3" s="39"/>
      <c r="TEJ3" s="62"/>
      <c r="TEK3" s="39"/>
      <c r="TET3" s="62"/>
      <c r="TEU3" s="39"/>
      <c r="TFD3" s="62"/>
      <c r="TFE3" s="39"/>
      <c r="TFN3" s="62"/>
      <c r="TFO3" s="39"/>
      <c r="TFX3" s="62"/>
      <c r="TFY3" s="39"/>
      <c r="TGH3" s="62"/>
      <c r="TGI3" s="39"/>
      <c r="TGR3" s="62"/>
      <c r="TGS3" s="39"/>
      <c r="THB3" s="62"/>
      <c r="THC3" s="39"/>
      <c r="THL3" s="62"/>
      <c r="THM3" s="39"/>
      <c r="THV3" s="62"/>
      <c r="THW3" s="39"/>
      <c r="TIF3" s="62"/>
      <c r="TIG3" s="39"/>
      <c r="TIP3" s="62"/>
      <c r="TIQ3" s="39"/>
      <c r="TIZ3" s="62"/>
      <c r="TJA3" s="39"/>
      <c r="TJJ3" s="62"/>
      <c r="TJK3" s="39"/>
      <c r="TJT3" s="62"/>
      <c r="TJU3" s="39"/>
      <c r="TKD3" s="62"/>
      <c r="TKE3" s="39"/>
      <c r="TKN3" s="62"/>
      <c r="TKO3" s="39"/>
      <c r="TKX3" s="62"/>
      <c r="TKY3" s="39"/>
      <c r="TLH3" s="62"/>
      <c r="TLI3" s="39"/>
      <c r="TLR3" s="62"/>
      <c r="TLS3" s="39"/>
      <c r="TMB3" s="62"/>
      <c r="TMC3" s="39"/>
      <c r="TML3" s="62"/>
      <c r="TMM3" s="39"/>
      <c r="TMV3" s="62"/>
      <c r="TMW3" s="39"/>
      <c r="TNF3" s="62"/>
      <c r="TNG3" s="39"/>
      <c r="TNP3" s="62"/>
      <c r="TNQ3" s="39"/>
      <c r="TNZ3" s="62"/>
      <c r="TOA3" s="39"/>
      <c r="TOJ3" s="62"/>
      <c r="TOK3" s="39"/>
      <c r="TOT3" s="62"/>
      <c r="TOU3" s="39"/>
      <c r="TPD3" s="62"/>
      <c r="TPE3" s="39"/>
      <c r="TPN3" s="62"/>
      <c r="TPO3" s="39"/>
      <c r="TPX3" s="62"/>
      <c r="TPY3" s="39"/>
      <c r="TQH3" s="62"/>
      <c r="TQI3" s="39"/>
      <c r="TQR3" s="62"/>
      <c r="TQS3" s="39"/>
      <c r="TRB3" s="62"/>
      <c r="TRC3" s="39"/>
      <c r="TRL3" s="62"/>
      <c r="TRM3" s="39"/>
      <c r="TRV3" s="62"/>
      <c r="TRW3" s="39"/>
      <c r="TSF3" s="62"/>
      <c r="TSG3" s="39"/>
      <c r="TSP3" s="62"/>
      <c r="TSQ3" s="39"/>
      <c r="TSZ3" s="62"/>
      <c r="TTA3" s="39"/>
      <c r="TTJ3" s="62"/>
      <c r="TTK3" s="39"/>
      <c r="TTT3" s="62"/>
      <c r="TTU3" s="39"/>
      <c r="TUD3" s="62"/>
      <c r="TUE3" s="39"/>
      <c r="TUN3" s="62"/>
      <c r="TUO3" s="39"/>
      <c r="TUX3" s="62"/>
      <c r="TUY3" s="39"/>
      <c r="TVH3" s="62"/>
      <c r="TVI3" s="39"/>
      <c r="TVR3" s="62"/>
      <c r="TVS3" s="39"/>
      <c r="TWB3" s="62"/>
      <c r="TWC3" s="39"/>
      <c r="TWL3" s="62"/>
      <c r="TWM3" s="39"/>
      <c r="TWV3" s="62"/>
      <c r="TWW3" s="39"/>
      <c r="TXF3" s="62"/>
      <c r="TXG3" s="39"/>
      <c r="TXP3" s="62"/>
      <c r="TXQ3" s="39"/>
      <c r="TXZ3" s="62"/>
      <c r="TYA3" s="39"/>
      <c r="TYJ3" s="62"/>
      <c r="TYK3" s="39"/>
      <c r="TYT3" s="62"/>
      <c r="TYU3" s="39"/>
      <c r="TZD3" s="62"/>
      <c r="TZE3" s="39"/>
      <c r="TZN3" s="62"/>
      <c r="TZO3" s="39"/>
      <c r="TZX3" s="62"/>
      <c r="TZY3" s="39"/>
      <c r="UAH3" s="62"/>
      <c r="UAI3" s="39"/>
      <c r="UAR3" s="62"/>
      <c r="UAS3" s="39"/>
      <c r="UBB3" s="62"/>
      <c r="UBC3" s="39"/>
      <c r="UBL3" s="62"/>
      <c r="UBM3" s="39"/>
      <c r="UBV3" s="62"/>
      <c r="UBW3" s="39"/>
      <c r="UCF3" s="62"/>
      <c r="UCG3" s="39"/>
      <c r="UCP3" s="62"/>
      <c r="UCQ3" s="39"/>
      <c r="UCZ3" s="62"/>
      <c r="UDA3" s="39"/>
      <c r="UDJ3" s="62"/>
      <c r="UDK3" s="39"/>
      <c r="UDT3" s="62"/>
      <c r="UDU3" s="39"/>
      <c r="UED3" s="62"/>
      <c r="UEE3" s="39"/>
      <c r="UEN3" s="62"/>
      <c r="UEO3" s="39"/>
      <c r="UEX3" s="62"/>
      <c r="UEY3" s="39"/>
      <c r="UFH3" s="62"/>
      <c r="UFI3" s="39"/>
      <c r="UFR3" s="62"/>
      <c r="UFS3" s="39"/>
      <c r="UGB3" s="62"/>
      <c r="UGC3" s="39"/>
      <c r="UGL3" s="62"/>
      <c r="UGM3" s="39"/>
      <c r="UGV3" s="62"/>
      <c r="UGW3" s="39"/>
      <c r="UHF3" s="62"/>
      <c r="UHG3" s="39"/>
      <c r="UHP3" s="62"/>
      <c r="UHQ3" s="39"/>
      <c r="UHZ3" s="62"/>
      <c r="UIA3" s="39"/>
      <c r="UIJ3" s="62"/>
      <c r="UIK3" s="39"/>
      <c r="UIT3" s="62"/>
      <c r="UIU3" s="39"/>
      <c r="UJD3" s="62"/>
      <c r="UJE3" s="39"/>
      <c r="UJN3" s="62"/>
      <c r="UJO3" s="39"/>
      <c r="UJX3" s="62"/>
      <c r="UJY3" s="39"/>
      <c r="UKH3" s="62"/>
      <c r="UKI3" s="39"/>
      <c r="UKR3" s="62"/>
      <c r="UKS3" s="39"/>
      <c r="ULB3" s="62"/>
      <c r="ULC3" s="39"/>
      <c r="ULL3" s="62"/>
      <c r="ULM3" s="39"/>
      <c r="ULV3" s="62"/>
      <c r="ULW3" s="39"/>
      <c r="UMF3" s="62"/>
      <c r="UMG3" s="39"/>
      <c r="UMP3" s="62"/>
      <c r="UMQ3" s="39"/>
      <c r="UMZ3" s="62"/>
      <c r="UNA3" s="39"/>
      <c r="UNJ3" s="62"/>
      <c r="UNK3" s="39"/>
      <c r="UNT3" s="62"/>
      <c r="UNU3" s="39"/>
      <c r="UOD3" s="62"/>
      <c r="UOE3" s="39"/>
      <c r="UON3" s="62"/>
      <c r="UOO3" s="39"/>
      <c r="UOX3" s="62"/>
      <c r="UOY3" s="39"/>
      <c r="UPH3" s="62"/>
      <c r="UPI3" s="39"/>
      <c r="UPR3" s="62"/>
      <c r="UPS3" s="39"/>
      <c r="UQB3" s="62"/>
      <c r="UQC3" s="39"/>
      <c r="UQL3" s="62"/>
      <c r="UQM3" s="39"/>
      <c r="UQV3" s="62"/>
      <c r="UQW3" s="39"/>
      <c r="URF3" s="62"/>
      <c r="URG3" s="39"/>
      <c r="URP3" s="62"/>
      <c r="URQ3" s="39"/>
      <c r="URZ3" s="62"/>
      <c r="USA3" s="39"/>
      <c r="USJ3" s="62"/>
      <c r="USK3" s="39"/>
      <c r="UST3" s="62"/>
      <c r="USU3" s="39"/>
      <c r="UTD3" s="62"/>
      <c r="UTE3" s="39"/>
      <c r="UTN3" s="62"/>
      <c r="UTO3" s="39"/>
      <c r="UTX3" s="62"/>
      <c r="UTY3" s="39"/>
      <c r="UUH3" s="62"/>
      <c r="UUI3" s="39"/>
      <c r="UUR3" s="62"/>
      <c r="UUS3" s="39"/>
      <c r="UVB3" s="62"/>
      <c r="UVC3" s="39"/>
      <c r="UVL3" s="62"/>
      <c r="UVM3" s="39"/>
      <c r="UVV3" s="62"/>
      <c r="UVW3" s="39"/>
      <c r="UWF3" s="62"/>
      <c r="UWG3" s="39"/>
      <c r="UWP3" s="62"/>
      <c r="UWQ3" s="39"/>
      <c r="UWZ3" s="62"/>
      <c r="UXA3" s="39"/>
      <c r="UXJ3" s="62"/>
      <c r="UXK3" s="39"/>
      <c r="UXT3" s="62"/>
      <c r="UXU3" s="39"/>
      <c r="UYD3" s="62"/>
      <c r="UYE3" s="39"/>
      <c r="UYN3" s="62"/>
      <c r="UYO3" s="39"/>
      <c r="UYX3" s="62"/>
      <c r="UYY3" s="39"/>
      <c r="UZH3" s="62"/>
      <c r="UZI3" s="39"/>
      <c r="UZR3" s="62"/>
      <c r="UZS3" s="39"/>
      <c r="VAB3" s="62"/>
      <c r="VAC3" s="39"/>
      <c r="VAL3" s="62"/>
      <c r="VAM3" s="39"/>
      <c r="VAV3" s="62"/>
      <c r="VAW3" s="39"/>
      <c r="VBF3" s="62"/>
      <c r="VBG3" s="39"/>
      <c r="VBP3" s="62"/>
      <c r="VBQ3" s="39"/>
      <c r="VBZ3" s="62"/>
      <c r="VCA3" s="39"/>
      <c r="VCJ3" s="62"/>
      <c r="VCK3" s="39"/>
      <c r="VCT3" s="62"/>
      <c r="VCU3" s="39"/>
      <c r="VDD3" s="62"/>
      <c r="VDE3" s="39"/>
      <c r="VDN3" s="62"/>
      <c r="VDO3" s="39"/>
      <c r="VDX3" s="62"/>
      <c r="VDY3" s="39"/>
      <c r="VEH3" s="62"/>
      <c r="VEI3" s="39"/>
      <c r="VER3" s="62"/>
      <c r="VES3" s="39"/>
      <c r="VFB3" s="62"/>
      <c r="VFC3" s="39"/>
      <c r="VFL3" s="62"/>
      <c r="VFM3" s="39"/>
      <c r="VFV3" s="62"/>
      <c r="VFW3" s="39"/>
      <c r="VGF3" s="62"/>
      <c r="VGG3" s="39"/>
      <c r="VGP3" s="62"/>
      <c r="VGQ3" s="39"/>
      <c r="VGZ3" s="62"/>
      <c r="VHA3" s="39"/>
      <c r="VHJ3" s="62"/>
      <c r="VHK3" s="39"/>
      <c r="VHT3" s="62"/>
      <c r="VHU3" s="39"/>
      <c r="VID3" s="62"/>
      <c r="VIE3" s="39"/>
      <c r="VIN3" s="62"/>
      <c r="VIO3" s="39"/>
      <c r="VIX3" s="62"/>
      <c r="VIY3" s="39"/>
      <c r="VJH3" s="62"/>
      <c r="VJI3" s="39"/>
      <c r="VJR3" s="62"/>
      <c r="VJS3" s="39"/>
      <c r="VKB3" s="62"/>
      <c r="VKC3" s="39"/>
      <c r="VKL3" s="62"/>
      <c r="VKM3" s="39"/>
      <c r="VKV3" s="62"/>
      <c r="VKW3" s="39"/>
      <c r="VLF3" s="62"/>
      <c r="VLG3" s="39"/>
      <c r="VLP3" s="62"/>
      <c r="VLQ3" s="39"/>
      <c r="VLZ3" s="62"/>
      <c r="VMA3" s="39"/>
      <c r="VMJ3" s="62"/>
      <c r="VMK3" s="39"/>
      <c r="VMT3" s="62"/>
      <c r="VMU3" s="39"/>
      <c r="VND3" s="62"/>
      <c r="VNE3" s="39"/>
      <c r="VNN3" s="62"/>
      <c r="VNO3" s="39"/>
      <c r="VNX3" s="62"/>
      <c r="VNY3" s="39"/>
      <c r="VOH3" s="62"/>
      <c r="VOI3" s="39"/>
      <c r="VOR3" s="62"/>
      <c r="VOS3" s="39"/>
      <c r="VPB3" s="62"/>
      <c r="VPC3" s="39"/>
      <c r="VPL3" s="62"/>
      <c r="VPM3" s="39"/>
      <c r="VPV3" s="62"/>
      <c r="VPW3" s="39"/>
      <c r="VQF3" s="62"/>
      <c r="VQG3" s="39"/>
      <c r="VQP3" s="62"/>
      <c r="VQQ3" s="39"/>
      <c r="VQZ3" s="62"/>
      <c r="VRA3" s="39"/>
      <c r="VRJ3" s="62"/>
      <c r="VRK3" s="39"/>
      <c r="VRT3" s="62"/>
      <c r="VRU3" s="39"/>
      <c r="VSD3" s="62"/>
      <c r="VSE3" s="39"/>
      <c r="VSN3" s="62"/>
      <c r="VSO3" s="39"/>
      <c r="VSX3" s="62"/>
      <c r="VSY3" s="39"/>
      <c r="VTH3" s="62"/>
      <c r="VTI3" s="39"/>
      <c r="VTR3" s="62"/>
      <c r="VTS3" s="39"/>
      <c r="VUB3" s="62"/>
      <c r="VUC3" s="39"/>
      <c r="VUL3" s="62"/>
      <c r="VUM3" s="39"/>
      <c r="VUV3" s="62"/>
      <c r="VUW3" s="39"/>
      <c r="VVF3" s="62"/>
      <c r="VVG3" s="39"/>
      <c r="VVP3" s="62"/>
      <c r="VVQ3" s="39"/>
      <c r="VVZ3" s="62"/>
      <c r="VWA3" s="39"/>
      <c r="VWJ3" s="62"/>
      <c r="VWK3" s="39"/>
      <c r="VWT3" s="62"/>
      <c r="VWU3" s="39"/>
      <c r="VXD3" s="62"/>
      <c r="VXE3" s="39"/>
      <c r="VXN3" s="62"/>
      <c r="VXO3" s="39"/>
      <c r="VXX3" s="62"/>
      <c r="VXY3" s="39"/>
      <c r="VYH3" s="62"/>
      <c r="VYI3" s="39"/>
      <c r="VYR3" s="62"/>
      <c r="VYS3" s="39"/>
      <c r="VZB3" s="62"/>
      <c r="VZC3" s="39"/>
      <c r="VZL3" s="62"/>
      <c r="VZM3" s="39"/>
      <c r="VZV3" s="62"/>
      <c r="VZW3" s="39"/>
      <c r="WAF3" s="62"/>
      <c r="WAG3" s="39"/>
      <c r="WAP3" s="62"/>
      <c r="WAQ3" s="39"/>
      <c r="WAZ3" s="62"/>
      <c r="WBA3" s="39"/>
      <c r="WBJ3" s="62"/>
      <c r="WBK3" s="39"/>
      <c r="WBT3" s="62"/>
      <c r="WBU3" s="39"/>
      <c r="WCD3" s="62"/>
      <c r="WCE3" s="39"/>
      <c r="WCN3" s="62"/>
      <c r="WCO3" s="39"/>
      <c r="WCX3" s="62"/>
      <c r="WCY3" s="39"/>
      <c r="WDH3" s="62"/>
      <c r="WDI3" s="39"/>
      <c r="WDR3" s="62"/>
      <c r="WDS3" s="39"/>
      <c r="WEB3" s="62"/>
      <c r="WEC3" s="39"/>
      <c r="WEL3" s="62"/>
      <c r="WEM3" s="39"/>
      <c r="WEV3" s="62"/>
      <c r="WEW3" s="39"/>
      <c r="WFF3" s="62"/>
      <c r="WFG3" s="39"/>
      <c r="WFP3" s="62"/>
      <c r="WFQ3" s="39"/>
      <c r="WFZ3" s="62"/>
      <c r="WGA3" s="39"/>
      <c r="WGJ3" s="62"/>
      <c r="WGK3" s="39"/>
      <c r="WGT3" s="62"/>
      <c r="WGU3" s="39"/>
      <c r="WHD3" s="62"/>
      <c r="WHE3" s="39"/>
      <c r="WHN3" s="62"/>
      <c r="WHO3" s="39"/>
      <c r="WHX3" s="62"/>
      <c r="WHY3" s="39"/>
      <c r="WIH3" s="62"/>
      <c r="WII3" s="39"/>
      <c r="WIR3" s="62"/>
      <c r="WIS3" s="39"/>
      <c r="WJB3" s="62"/>
      <c r="WJC3" s="39"/>
      <c r="WJL3" s="62"/>
      <c r="WJM3" s="39"/>
      <c r="WJV3" s="62"/>
      <c r="WJW3" s="39"/>
      <c r="WKF3" s="62"/>
      <c r="WKG3" s="39"/>
      <c r="WKP3" s="62"/>
      <c r="WKQ3" s="39"/>
      <c r="WKZ3" s="62"/>
      <c r="WLA3" s="39"/>
      <c r="WLJ3" s="62"/>
      <c r="WLK3" s="39"/>
      <c r="WLT3" s="62"/>
      <c r="WLU3" s="39"/>
      <c r="WMD3" s="62"/>
      <c r="WME3" s="39"/>
      <c r="WMN3" s="62"/>
      <c r="WMO3" s="39"/>
      <c r="WMX3" s="62"/>
      <c r="WMY3" s="39"/>
      <c r="WNH3" s="62"/>
      <c r="WNI3" s="39"/>
      <c r="WNR3" s="62"/>
      <c r="WNS3" s="39"/>
      <c r="WOB3" s="62"/>
      <c r="WOC3" s="39"/>
      <c r="WOL3" s="62"/>
      <c r="WOM3" s="39"/>
      <c r="WOV3" s="62"/>
      <c r="WOW3" s="39"/>
      <c r="WPF3" s="62"/>
      <c r="WPG3" s="39"/>
      <c r="WPP3" s="62"/>
      <c r="WPQ3" s="39"/>
      <c r="WPZ3" s="62"/>
      <c r="WQA3" s="39"/>
      <c r="WQJ3" s="62"/>
      <c r="WQK3" s="39"/>
      <c r="WQT3" s="62"/>
      <c r="WQU3" s="39"/>
      <c r="WRD3" s="62"/>
      <c r="WRE3" s="39"/>
      <c r="WRN3" s="62"/>
      <c r="WRO3" s="39"/>
      <c r="WRX3" s="62"/>
      <c r="WRY3" s="39"/>
      <c r="WSH3" s="62"/>
      <c r="WSI3" s="39"/>
      <c r="WSR3" s="62"/>
      <c r="WSS3" s="39"/>
      <c r="WTB3" s="62"/>
      <c r="WTC3" s="39"/>
      <c r="WTL3" s="62"/>
      <c r="WTM3" s="39"/>
      <c r="WTV3" s="62"/>
      <c r="WTW3" s="39"/>
      <c r="WUF3" s="62"/>
      <c r="WUG3" s="39"/>
      <c r="WUP3" s="62"/>
      <c r="WUQ3" s="39"/>
      <c r="WUZ3" s="62"/>
      <c r="WVA3" s="39"/>
      <c r="WVJ3" s="62"/>
      <c r="WVK3" s="39"/>
      <c r="WVT3" s="62"/>
      <c r="WVU3" s="39"/>
      <c r="WWD3" s="62"/>
      <c r="WWE3" s="39"/>
      <c r="WWN3" s="62"/>
      <c r="WWO3" s="39"/>
      <c r="WWX3" s="62"/>
      <c r="WWY3" s="39"/>
      <c r="WXH3" s="62"/>
      <c r="WXI3" s="39"/>
      <c r="WXR3" s="62"/>
      <c r="WXS3" s="39"/>
      <c r="WYB3" s="62"/>
      <c r="WYC3" s="39"/>
      <c r="WYL3" s="62"/>
      <c r="WYM3" s="39"/>
      <c r="WYV3" s="62"/>
      <c r="WYW3" s="39"/>
      <c r="WZF3" s="62"/>
      <c r="WZG3" s="39"/>
      <c r="WZP3" s="62"/>
      <c r="WZQ3" s="39"/>
      <c r="WZZ3" s="62"/>
      <c r="XAA3" s="39"/>
      <c r="XAJ3" s="62"/>
      <c r="XAK3" s="39"/>
      <c r="XAT3" s="62"/>
      <c r="XAU3" s="39"/>
      <c r="XBD3" s="62"/>
      <c r="XBE3" s="39"/>
      <c r="XBN3" s="62"/>
      <c r="XBO3" s="39"/>
      <c r="XBX3" s="62"/>
      <c r="XBY3" s="39"/>
      <c r="XCH3" s="62"/>
      <c r="XCI3" s="39"/>
      <c r="XCR3" s="62"/>
      <c r="XCS3" s="39"/>
      <c r="XDB3" s="62"/>
      <c r="XDC3" s="39"/>
      <c r="XDL3" s="62"/>
      <c r="XDM3" s="39"/>
      <c r="XDV3" s="62"/>
      <c r="XDW3" s="39"/>
      <c r="XEF3" s="62"/>
      <c r="XEG3" s="39"/>
      <c r="XEP3" s="62"/>
      <c r="XEQ3" s="39"/>
      <c r="XEZ3" s="62"/>
      <c r="XFA3" s="39"/>
    </row>
    <row r="4" spans="1:1021 1030:2041 2050:3071 3080:4091 4100:6141 6150:7161 7170:8191 8200:9211 9220:11261 11270:12281 12290:13311 13320:14331 14340:16381" s="75" customFormat="1" ht="4.9000000000000004" customHeight="1" x14ac:dyDescent="0.35">
      <c r="A4" s="39"/>
      <c r="J4" s="62"/>
      <c r="K4" s="39"/>
      <c r="T4" s="62"/>
      <c r="U4" s="39"/>
      <c r="AD4" s="62"/>
      <c r="AE4" s="39"/>
      <c r="AN4" s="62"/>
      <c r="AO4" s="39"/>
      <c r="AX4" s="62"/>
      <c r="AY4" s="39"/>
      <c r="BH4" s="62"/>
      <c r="BI4" s="39"/>
      <c r="BR4" s="62"/>
      <c r="BS4" s="39"/>
      <c r="CB4" s="62"/>
      <c r="CC4" s="39"/>
      <c r="CL4" s="62"/>
      <c r="CM4" s="39"/>
      <c r="CV4" s="62"/>
      <c r="CW4" s="39"/>
      <c r="DF4" s="62"/>
      <c r="DG4" s="39"/>
      <c r="DP4" s="62"/>
      <c r="DQ4" s="39"/>
      <c r="DZ4" s="62"/>
      <c r="EA4" s="39"/>
      <c r="EJ4" s="62"/>
      <c r="EK4" s="39"/>
      <c r="ET4" s="62"/>
      <c r="EU4" s="39"/>
      <c r="FD4" s="62"/>
      <c r="FE4" s="39"/>
      <c r="FN4" s="62"/>
      <c r="FO4" s="39"/>
      <c r="FX4" s="62"/>
      <c r="FY4" s="39"/>
      <c r="GH4" s="62"/>
      <c r="GI4" s="39"/>
      <c r="GR4" s="62"/>
      <c r="GS4" s="39"/>
      <c r="HB4" s="62"/>
      <c r="HC4" s="39"/>
      <c r="HL4" s="62"/>
      <c r="HM4" s="39"/>
      <c r="HV4" s="62"/>
      <c r="HW4" s="39"/>
      <c r="IF4" s="62"/>
      <c r="IG4" s="39"/>
      <c r="IP4" s="62"/>
      <c r="IQ4" s="39"/>
      <c r="IZ4" s="62"/>
      <c r="JA4" s="39"/>
      <c r="JJ4" s="62"/>
      <c r="JK4" s="39"/>
      <c r="JT4" s="62"/>
      <c r="JU4" s="39"/>
      <c r="KD4" s="62"/>
      <c r="KE4" s="39"/>
      <c r="KN4" s="62"/>
      <c r="KO4" s="39"/>
      <c r="KX4" s="62"/>
      <c r="KY4" s="39"/>
      <c r="LH4" s="62"/>
      <c r="LI4" s="39"/>
      <c r="LR4" s="62"/>
      <c r="LS4" s="39"/>
      <c r="MB4" s="62"/>
      <c r="MC4" s="39"/>
      <c r="ML4" s="62"/>
      <c r="MM4" s="39"/>
      <c r="MV4" s="62"/>
      <c r="MW4" s="39"/>
      <c r="NF4" s="62"/>
      <c r="NG4" s="39"/>
      <c r="NP4" s="62"/>
      <c r="NQ4" s="39"/>
      <c r="NZ4" s="62"/>
      <c r="OA4" s="39"/>
      <c r="OJ4" s="62"/>
      <c r="OK4" s="39"/>
      <c r="OT4" s="62"/>
      <c r="OU4" s="39"/>
      <c r="PD4" s="62"/>
      <c r="PE4" s="39"/>
      <c r="PN4" s="62"/>
      <c r="PO4" s="39"/>
      <c r="PX4" s="62"/>
      <c r="PY4" s="39"/>
      <c r="QH4" s="62"/>
      <c r="QI4" s="39"/>
      <c r="QR4" s="62"/>
      <c r="QS4" s="39"/>
      <c r="RB4" s="62"/>
      <c r="RC4" s="39"/>
      <c r="RL4" s="62"/>
      <c r="RM4" s="39"/>
      <c r="RV4" s="62"/>
      <c r="RW4" s="39"/>
      <c r="SF4" s="62"/>
      <c r="SG4" s="39"/>
      <c r="SP4" s="62"/>
      <c r="SQ4" s="39"/>
      <c r="SZ4" s="62"/>
      <c r="TA4" s="39"/>
      <c r="TJ4" s="62"/>
      <c r="TK4" s="39"/>
      <c r="TT4" s="62"/>
      <c r="TU4" s="39"/>
      <c r="UD4" s="62"/>
      <c r="UE4" s="39"/>
      <c r="UN4" s="62"/>
      <c r="UO4" s="39"/>
      <c r="UX4" s="62"/>
      <c r="UY4" s="39"/>
      <c r="VH4" s="62"/>
      <c r="VI4" s="39"/>
      <c r="VR4" s="62"/>
      <c r="VS4" s="39"/>
      <c r="WB4" s="62"/>
      <c r="WC4" s="39"/>
      <c r="WL4" s="62"/>
      <c r="WM4" s="39"/>
      <c r="WV4" s="62"/>
      <c r="WW4" s="39"/>
      <c r="XF4" s="62"/>
      <c r="XG4" s="39"/>
      <c r="XP4" s="62"/>
      <c r="XQ4" s="39"/>
      <c r="XZ4" s="62"/>
      <c r="YA4" s="39"/>
      <c r="YJ4" s="62"/>
      <c r="YK4" s="39"/>
      <c r="YT4" s="62"/>
      <c r="YU4" s="39"/>
      <c r="ZD4" s="62"/>
      <c r="ZE4" s="39"/>
      <c r="ZN4" s="62"/>
      <c r="ZO4" s="39"/>
      <c r="ZX4" s="62"/>
      <c r="ZY4" s="39"/>
      <c r="AAH4" s="62"/>
      <c r="AAI4" s="39"/>
      <c r="AAR4" s="62"/>
      <c r="AAS4" s="39"/>
      <c r="ABB4" s="62"/>
      <c r="ABC4" s="39"/>
      <c r="ABL4" s="62"/>
      <c r="ABM4" s="39"/>
      <c r="ABV4" s="62"/>
      <c r="ABW4" s="39"/>
      <c r="ACF4" s="62"/>
      <c r="ACG4" s="39"/>
      <c r="ACP4" s="62"/>
      <c r="ACQ4" s="39"/>
      <c r="ACZ4" s="62"/>
      <c r="ADA4" s="39"/>
      <c r="ADJ4" s="62"/>
      <c r="ADK4" s="39"/>
      <c r="ADT4" s="62"/>
      <c r="ADU4" s="39"/>
      <c r="AED4" s="62"/>
      <c r="AEE4" s="39"/>
      <c r="AEN4" s="62"/>
      <c r="AEO4" s="39"/>
      <c r="AEX4" s="62"/>
      <c r="AEY4" s="39"/>
      <c r="AFH4" s="62"/>
      <c r="AFI4" s="39"/>
      <c r="AFR4" s="62"/>
      <c r="AFS4" s="39"/>
      <c r="AGB4" s="62"/>
      <c r="AGC4" s="39"/>
      <c r="AGL4" s="62"/>
      <c r="AGM4" s="39"/>
      <c r="AGV4" s="62"/>
      <c r="AGW4" s="39"/>
      <c r="AHF4" s="62"/>
      <c r="AHG4" s="39"/>
      <c r="AHP4" s="62"/>
      <c r="AHQ4" s="39"/>
      <c r="AHZ4" s="62"/>
      <c r="AIA4" s="39"/>
      <c r="AIJ4" s="62"/>
      <c r="AIK4" s="39"/>
      <c r="AIT4" s="62"/>
      <c r="AIU4" s="39"/>
      <c r="AJD4" s="62"/>
      <c r="AJE4" s="39"/>
      <c r="AJN4" s="62"/>
      <c r="AJO4" s="39"/>
      <c r="AJX4" s="62"/>
      <c r="AJY4" s="39"/>
      <c r="AKH4" s="62"/>
      <c r="AKI4" s="39"/>
      <c r="AKR4" s="62"/>
      <c r="AKS4" s="39"/>
      <c r="ALB4" s="62"/>
      <c r="ALC4" s="39"/>
      <c r="ALL4" s="62"/>
      <c r="ALM4" s="39"/>
      <c r="ALV4" s="62"/>
      <c r="ALW4" s="39"/>
      <c r="AMF4" s="62"/>
      <c r="AMG4" s="39"/>
      <c r="AMP4" s="62"/>
      <c r="AMQ4" s="39"/>
      <c r="AMZ4" s="62"/>
      <c r="ANA4" s="39"/>
      <c r="ANJ4" s="62"/>
      <c r="ANK4" s="39"/>
      <c r="ANT4" s="62"/>
      <c r="ANU4" s="39"/>
      <c r="AOD4" s="62"/>
      <c r="AOE4" s="39"/>
      <c r="AON4" s="62"/>
      <c r="AOO4" s="39"/>
      <c r="AOX4" s="62"/>
      <c r="AOY4" s="39"/>
      <c r="APH4" s="62"/>
      <c r="API4" s="39"/>
      <c r="APR4" s="62"/>
      <c r="APS4" s="39"/>
      <c r="AQB4" s="62"/>
      <c r="AQC4" s="39"/>
      <c r="AQL4" s="62"/>
      <c r="AQM4" s="39"/>
      <c r="AQV4" s="62"/>
      <c r="AQW4" s="39"/>
      <c r="ARF4" s="62"/>
      <c r="ARG4" s="39"/>
      <c r="ARP4" s="62"/>
      <c r="ARQ4" s="39"/>
      <c r="ARZ4" s="62"/>
      <c r="ASA4" s="39"/>
      <c r="ASJ4" s="62"/>
      <c r="ASK4" s="39"/>
      <c r="AST4" s="62"/>
      <c r="ASU4" s="39"/>
      <c r="ATD4" s="62"/>
      <c r="ATE4" s="39"/>
      <c r="ATN4" s="62"/>
      <c r="ATO4" s="39"/>
      <c r="ATX4" s="62"/>
      <c r="ATY4" s="39"/>
      <c r="AUH4" s="62"/>
      <c r="AUI4" s="39"/>
      <c r="AUR4" s="62"/>
      <c r="AUS4" s="39"/>
      <c r="AVB4" s="62"/>
      <c r="AVC4" s="39"/>
      <c r="AVL4" s="62"/>
      <c r="AVM4" s="39"/>
      <c r="AVV4" s="62"/>
      <c r="AVW4" s="39"/>
      <c r="AWF4" s="62"/>
      <c r="AWG4" s="39"/>
      <c r="AWP4" s="62"/>
      <c r="AWQ4" s="39"/>
      <c r="AWZ4" s="62"/>
      <c r="AXA4" s="39"/>
      <c r="AXJ4" s="62"/>
      <c r="AXK4" s="39"/>
      <c r="AXT4" s="62"/>
      <c r="AXU4" s="39"/>
      <c r="AYD4" s="62"/>
      <c r="AYE4" s="39"/>
      <c r="AYN4" s="62"/>
      <c r="AYO4" s="39"/>
      <c r="AYX4" s="62"/>
      <c r="AYY4" s="39"/>
      <c r="AZH4" s="62"/>
      <c r="AZI4" s="39"/>
      <c r="AZR4" s="62"/>
      <c r="AZS4" s="39"/>
      <c r="BAB4" s="62"/>
      <c r="BAC4" s="39"/>
      <c r="BAL4" s="62"/>
      <c r="BAM4" s="39"/>
      <c r="BAV4" s="62"/>
      <c r="BAW4" s="39"/>
      <c r="BBF4" s="62"/>
      <c r="BBG4" s="39"/>
      <c r="BBP4" s="62"/>
      <c r="BBQ4" s="39"/>
      <c r="BBZ4" s="62"/>
      <c r="BCA4" s="39"/>
      <c r="BCJ4" s="62"/>
      <c r="BCK4" s="39"/>
      <c r="BCT4" s="62"/>
      <c r="BCU4" s="39"/>
      <c r="BDD4" s="62"/>
      <c r="BDE4" s="39"/>
      <c r="BDN4" s="62"/>
      <c r="BDO4" s="39"/>
      <c r="BDX4" s="62"/>
      <c r="BDY4" s="39"/>
      <c r="BEH4" s="62"/>
      <c r="BEI4" s="39"/>
      <c r="BER4" s="62"/>
      <c r="BES4" s="39"/>
      <c r="BFB4" s="62"/>
      <c r="BFC4" s="39"/>
      <c r="BFL4" s="62"/>
      <c r="BFM4" s="39"/>
      <c r="BFV4" s="62"/>
      <c r="BFW4" s="39"/>
      <c r="BGF4" s="62"/>
      <c r="BGG4" s="39"/>
      <c r="BGP4" s="62"/>
      <c r="BGQ4" s="39"/>
      <c r="BGZ4" s="62"/>
      <c r="BHA4" s="39"/>
      <c r="BHJ4" s="62"/>
      <c r="BHK4" s="39"/>
      <c r="BHT4" s="62"/>
      <c r="BHU4" s="39"/>
      <c r="BID4" s="62"/>
      <c r="BIE4" s="39"/>
      <c r="BIN4" s="62"/>
      <c r="BIO4" s="39"/>
      <c r="BIX4" s="62"/>
      <c r="BIY4" s="39"/>
      <c r="BJH4" s="62"/>
      <c r="BJI4" s="39"/>
      <c r="BJR4" s="62"/>
      <c r="BJS4" s="39"/>
      <c r="BKB4" s="62"/>
      <c r="BKC4" s="39"/>
      <c r="BKL4" s="62"/>
      <c r="BKM4" s="39"/>
      <c r="BKV4" s="62"/>
      <c r="BKW4" s="39"/>
      <c r="BLF4" s="62"/>
      <c r="BLG4" s="39"/>
      <c r="BLP4" s="62"/>
      <c r="BLQ4" s="39"/>
      <c r="BLZ4" s="62"/>
      <c r="BMA4" s="39"/>
      <c r="BMJ4" s="62"/>
      <c r="BMK4" s="39"/>
      <c r="BMT4" s="62"/>
      <c r="BMU4" s="39"/>
      <c r="BND4" s="62"/>
      <c r="BNE4" s="39"/>
      <c r="BNN4" s="62"/>
      <c r="BNO4" s="39"/>
      <c r="BNX4" s="62"/>
      <c r="BNY4" s="39"/>
      <c r="BOH4" s="62"/>
      <c r="BOI4" s="39"/>
      <c r="BOR4" s="62"/>
      <c r="BOS4" s="39"/>
      <c r="BPB4" s="62"/>
      <c r="BPC4" s="39"/>
      <c r="BPL4" s="62"/>
      <c r="BPM4" s="39"/>
      <c r="BPV4" s="62"/>
      <c r="BPW4" s="39"/>
      <c r="BQF4" s="62"/>
      <c r="BQG4" s="39"/>
      <c r="BQP4" s="62"/>
      <c r="BQQ4" s="39"/>
      <c r="BQZ4" s="62"/>
      <c r="BRA4" s="39"/>
      <c r="BRJ4" s="62"/>
      <c r="BRK4" s="39"/>
      <c r="BRT4" s="62"/>
      <c r="BRU4" s="39"/>
      <c r="BSD4" s="62"/>
      <c r="BSE4" s="39"/>
      <c r="BSN4" s="62"/>
      <c r="BSO4" s="39"/>
      <c r="BSX4" s="62"/>
      <c r="BSY4" s="39"/>
      <c r="BTH4" s="62"/>
      <c r="BTI4" s="39"/>
      <c r="BTR4" s="62"/>
      <c r="BTS4" s="39"/>
      <c r="BUB4" s="62"/>
      <c r="BUC4" s="39"/>
      <c r="BUL4" s="62"/>
      <c r="BUM4" s="39"/>
      <c r="BUV4" s="62"/>
      <c r="BUW4" s="39"/>
      <c r="BVF4" s="62"/>
      <c r="BVG4" s="39"/>
      <c r="BVP4" s="62"/>
      <c r="BVQ4" s="39"/>
      <c r="BVZ4" s="62"/>
      <c r="BWA4" s="39"/>
      <c r="BWJ4" s="62"/>
      <c r="BWK4" s="39"/>
      <c r="BWT4" s="62"/>
      <c r="BWU4" s="39"/>
      <c r="BXD4" s="62"/>
      <c r="BXE4" s="39"/>
      <c r="BXN4" s="62"/>
      <c r="BXO4" s="39"/>
      <c r="BXX4" s="62"/>
      <c r="BXY4" s="39"/>
      <c r="BYH4" s="62"/>
      <c r="BYI4" s="39"/>
      <c r="BYR4" s="62"/>
      <c r="BYS4" s="39"/>
      <c r="BZB4" s="62"/>
      <c r="BZC4" s="39"/>
      <c r="BZL4" s="62"/>
      <c r="BZM4" s="39"/>
      <c r="BZV4" s="62"/>
      <c r="BZW4" s="39"/>
      <c r="CAF4" s="62"/>
      <c r="CAG4" s="39"/>
      <c r="CAP4" s="62"/>
      <c r="CAQ4" s="39"/>
      <c r="CAZ4" s="62"/>
      <c r="CBA4" s="39"/>
      <c r="CBJ4" s="62"/>
      <c r="CBK4" s="39"/>
      <c r="CBT4" s="62"/>
      <c r="CBU4" s="39"/>
      <c r="CCD4" s="62"/>
      <c r="CCE4" s="39"/>
      <c r="CCN4" s="62"/>
      <c r="CCO4" s="39"/>
      <c r="CCX4" s="62"/>
      <c r="CCY4" s="39"/>
      <c r="CDH4" s="62"/>
      <c r="CDI4" s="39"/>
      <c r="CDR4" s="62"/>
      <c r="CDS4" s="39"/>
      <c r="CEB4" s="62"/>
      <c r="CEC4" s="39"/>
      <c r="CEL4" s="62"/>
      <c r="CEM4" s="39"/>
      <c r="CEV4" s="62"/>
      <c r="CEW4" s="39"/>
      <c r="CFF4" s="62"/>
      <c r="CFG4" s="39"/>
      <c r="CFP4" s="62"/>
      <c r="CFQ4" s="39"/>
      <c r="CFZ4" s="62"/>
      <c r="CGA4" s="39"/>
      <c r="CGJ4" s="62"/>
      <c r="CGK4" s="39"/>
      <c r="CGT4" s="62"/>
      <c r="CGU4" s="39"/>
      <c r="CHD4" s="62"/>
      <c r="CHE4" s="39"/>
      <c r="CHN4" s="62"/>
      <c r="CHO4" s="39"/>
      <c r="CHX4" s="62"/>
      <c r="CHY4" s="39"/>
      <c r="CIH4" s="62"/>
      <c r="CII4" s="39"/>
      <c r="CIR4" s="62"/>
      <c r="CIS4" s="39"/>
      <c r="CJB4" s="62"/>
      <c r="CJC4" s="39"/>
      <c r="CJL4" s="62"/>
      <c r="CJM4" s="39"/>
      <c r="CJV4" s="62"/>
      <c r="CJW4" s="39"/>
      <c r="CKF4" s="62"/>
      <c r="CKG4" s="39"/>
      <c r="CKP4" s="62"/>
      <c r="CKQ4" s="39"/>
      <c r="CKZ4" s="62"/>
      <c r="CLA4" s="39"/>
      <c r="CLJ4" s="62"/>
      <c r="CLK4" s="39"/>
      <c r="CLT4" s="62"/>
      <c r="CLU4" s="39"/>
      <c r="CMD4" s="62"/>
      <c r="CME4" s="39"/>
      <c r="CMN4" s="62"/>
      <c r="CMO4" s="39"/>
      <c r="CMX4" s="62"/>
      <c r="CMY4" s="39"/>
      <c r="CNH4" s="62"/>
      <c r="CNI4" s="39"/>
      <c r="CNR4" s="62"/>
      <c r="CNS4" s="39"/>
      <c r="COB4" s="62"/>
      <c r="COC4" s="39"/>
      <c r="COL4" s="62"/>
      <c r="COM4" s="39"/>
      <c r="COV4" s="62"/>
      <c r="COW4" s="39"/>
      <c r="CPF4" s="62"/>
      <c r="CPG4" s="39"/>
      <c r="CPP4" s="62"/>
      <c r="CPQ4" s="39"/>
      <c r="CPZ4" s="62"/>
      <c r="CQA4" s="39"/>
      <c r="CQJ4" s="62"/>
      <c r="CQK4" s="39"/>
      <c r="CQT4" s="62"/>
      <c r="CQU4" s="39"/>
      <c r="CRD4" s="62"/>
      <c r="CRE4" s="39"/>
      <c r="CRN4" s="62"/>
      <c r="CRO4" s="39"/>
      <c r="CRX4" s="62"/>
      <c r="CRY4" s="39"/>
      <c r="CSH4" s="62"/>
      <c r="CSI4" s="39"/>
      <c r="CSR4" s="62"/>
      <c r="CSS4" s="39"/>
      <c r="CTB4" s="62"/>
      <c r="CTC4" s="39"/>
      <c r="CTL4" s="62"/>
      <c r="CTM4" s="39"/>
      <c r="CTV4" s="62"/>
      <c r="CTW4" s="39"/>
      <c r="CUF4" s="62"/>
      <c r="CUG4" s="39"/>
      <c r="CUP4" s="62"/>
      <c r="CUQ4" s="39"/>
      <c r="CUZ4" s="62"/>
      <c r="CVA4" s="39"/>
      <c r="CVJ4" s="62"/>
      <c r="CVK4" s="39"/>
      <c r="CVT4" s="62"/>
      <c r="CVU4" s="39"/>
      <c r="CWD4" s="62"/>
      <c r="CWE4" s="39"/>
      <c r="CWN4" s="62"/>
      <c r="CWO4" s="39"/>
      <c r="CWX4" s="62"/>
      <c r="CWY4" s="39"/>
      <c r="CXH4" s="62"/>
      <c r="CXI4" s="39"/>
      <c r="CXR4" s="62"/>
      <c r="CXS4" s="39"/>
      <c r="CYB4" s="62"/>
      <c r="CYC4" s="39"/>
      <c r="CYL4" s="62"/>
      <c r="CYM4" s="39"/>
      <c r="CYV4" s="62"/>
      <c r="CYW4" s="39"/>
      <c r="CZF4" s="62"/>
      <c r="CZG4" s="39"/>
      <c r="CZP4" s="62"/>
      <c r="CZQ4" s="39"/>
      <c r="CZZ4" s="62"/>
      <c r="DAA4" s="39"/>
      <c r="DAJ4" s="62"/>
      <c r="DAK4" s="39"/>
      <c r="DAT4" s="62"/>
      <c r="DAU4" s="39"/>
      <c r="DBD4" s="62"/>
      <c r="DBE4" s="39"/>
      <c r="DBN4" s="62"/>
      <c r="DBO4" s="39"/>
      <c r="DBX4" s="62"/>
      <c r="DBY4" s="39"/>
      <c r="DCH4" s="62"/>
      <c r="DCI4" s="39"/>
      <c r="DCR4" s="62"/>
      <c r="DCS4" s="39"/>
      <c r="DDB4" s="62"/>
      <c r="DDC4" s="39"/>
      <c r="DDL4" s="62"/>
      <c r="DDM4" s="39"/>
      <c r="DDV4" s="62"/>
      <c r="DDW4" s="39"/>
      <c r="DEF4" s="62"/>
      <c r="DEG4" s="39"/>
      <c r="DEP4" s="62"/>
      <c r="DEQ4" s="39"/>
      <c r="DEZ4" s="62"/>
      <c r="DFA4" s="39"/>
      <c r="DFJ4" s="62"/>
      <c r="DFK4" s="39"/>
      <c r="DFT4" s="62"/>
      <c r="DFU4" s="39"/>
      <c r="DGD4" s="62"/>
      <c r="DGE4" s="39"/>
      <c r="DGN4" s="62"/>
      <c r="DGO4" s="39"/>
      <c r="DGX4" s="62"/>
      <c r="DGY4" s="39"/>
      <c r="DHH4" s="62"/>
      <c r="DHI4" s="39"/>
      <c r="DHR4" s="62"/>
      <c r="DHS4" s="39"/>
      <c r="DIB4" s="62"/>
      <c r="DIC4" s="39"/>
      <c r="DIL4" s="62"/>
      <c r="DIM4" s="39"/>
      <c r="DIV4" s="62"/>
      <c r="DIW4" s="39"/>
      <c r="DJF4" s="62"/>
      <c r="DJG4" s="39"/>
      <c r="DJP4" s="62"/>
      <c r="DJQ4" s="39"/>
      <c r="DJZ4" s="62"/>
      <c r="DKA4" s="39"/>
      <c r="DKJ4" s="62"/>
      <c r="DKK4" s="39"/>
      <c r="DKT4" s="62"/>
      <c r="DKU4" s="39"/>
      <c r="DLD4" s="62"/>
      <c r="DLE4" s="39"/>
      <c r="DLN4" s="62"/>
      <c r="DLO4" s="39"/>
      <c r="DLX4" s="62"/>
      <c r="DLY4" s="39"/>
      <c r="DMH4" s="62"/>
      <c r="DMI4" s="39"/>
      <c r="DMR4" s="62"/>
      <c r="DMS4" s="39"/>
      <c r="DNB4" s="62"/>
      <c r="DNC4" s="39"/>
      <c r="DNL4" s="62"/>
      <c r="DNM4" s="39"/>
      <c r="DNV4" s="62"/>
      <c r="DNW4" s="39"/>
      <c r="DOF4" s="62"/>
      <c r="DOG4" s="39"/>
      <c r="DOP4" s="62"/>
      <c r="DOQ4" s="39"/>
      <c r="DOZ4" s="62"/>
      <c r="DPA4" s="39"/>
      <c r="DPJ4" s="62"/>
      <c r="DPK4" s="39"/>
      <c r="DPT4" s="62"/>
      <c r="DPU4" s="39"/>
      <c r="DQD4" s="62"/>
      <c r="DQE4" s="39"/>
      <c r="DQN4" s="62"/>
      <c r="DQO4" s="39"/>
      <c r="DQX4" s="62"/>
      <c r="DQY4" s="39"/>
      <c r="DRH4" s="62"/>
      <c r="DRI4" s="39"/>
      <c r="DRR4" s="62"/>
      <c r="DRS4" s="39"/>
      <c r="DSB4" s="62"/>
      <c r="DSC4" s="39"/>
      <c r="DSL4" s="62"/>
      <c r="DSM4" s="39"/>
      <c r="DSV4" s="62"/>
      <c r="DSW4" s="39"/>
      <c r="DTF4" s="62"/>
      <c r="DTG4" s="39"/>
      <c r="DTP4" s="62"/>
      <c r="DTQ4" s="39"/>
      <c r="DTZ4" s="62"/>
      <c r="DUA4" s="39"/>
      <c r="DUJ4" s="62"/>
      <c r="DUK4" s="39"/>
      <c r="DUT4" s="62"/>
      <c r="DUU4" s="39"/>
      <c r="DVD4" s="62"/>
      <c r="DVE4" s="39"/>
      <c r="DVN4" s="62"/>
      <c r="DVO4" s="39"/>
      <c r="DVX4" s="62"/>
      <c r="DVY4" s="39"/>
      <c r="DWH4" s="62"/>
      <c r="DWI4" s="39"/>
      <c r="DWR4" s="62"/>
      <c r="DWS4" s="39"/>
      <c r="DXB4" s="62"/>
      <c r="DXC4" s="39"/>
      <c r="DXL4" s="62"/>
      <c r="DXM4" s="39"/>
      <c r="DXV4" s="62"/>
      <c r="DXW4" s="39"/>
      <c r="DYF4" s="62"/>
      <c r="DYG4" s="39"/>
      <c r="DYP4" s="62"/>
      <c r="DYQ4" s="39"/>
      <c r="DYZ4" s="62"/>
      <c r="DZA4" s="39"/>
      <c r="DZJ4" s="62"/>
      <c r="DZK4" s="39"/>
      <c r="DZT4" s="62"/>
      <c r="DZU4" s="39"/>
      <c r="EAD4" s="62"/>
      <c r="EAE4" s="39"/>
      <c r="EAN4" s="62"/>
      <c r="EAO4" s="39"/>
      <c r="EAX4" s="62"/>
      <c r="EAY4" s="39"/>
      <c r="EBH4" s="62"/>
      <c r="EBI4" s="39"/>
      <c r="EBR4" s="62"/>
      <c r="EBS4" s="39"/>
      <c r="ECB4" s="62"/>
      <c r="ECC4" s="39"/>
      <c r="ECL4" s="62"/>
      <c r="ECM4" s="39"/>
      <c r="ECV4" s="62"/>
      <c r="ECW4" s="39"/>
      <c r="EDF4" s="62"/>
      <c r="EDG4" s="39"/>
      <c r="EDP4" s="62"/>
      <c r="EDQ4" s="39"/>
      <c r="EDZ4" s="62"/>
      <c r="EEA4" s="39"/>
      <c r="EEJ4" s="62"/>
      <c r="EEK4" s="39"/>
      <c r="EET4" s="62"/>
      <c r="EEU4" s="39"/>
      <c r="EFD4" s="62"/>
      <c r="EFE4" s="39"/>
      <c r="EFN4" s="62"/>
      <c r="EFO4" s="39"/>
      <c r="EFX4" s="62"/>
      <c r="EFY4" s="39"/>
      <c r="EGH4" s="62"/>
      <c r="EGI4" s="39"/>
      <c r="EGR4" s="62"/>
      <c r="EGS4" s="39"/>
      <c r="EHB4" s="62"/>
      <c r="EHC4" s="39"/>
      <c r="EHL4" s="62"/>
      <c r="EHM4" s="39"/>
      <c r="EHV4" s="62"/>
      <c r="EHW4" s="39"/>
      <c r="EIF4" s="62"/>
      <c r="EIG4" s="39"/>
      <c r="EIP4" s="62"/>
      <c r="EIQ4" s="39"/>
      <c r="EIZ4" s="62"/>
      <c r="EJA4" s="39"/>
      <c r="EJJ4" s="62"/>
      <c r="EJK4" s="39"/>
      <c r="EJT4" s="62"/>
      <c r="EJU4" s="39"/>
      <c r="EKD4" s="62"/>
      <c r="EKE4" s="39"/>
      <c r="EKN4" s="62"/>
      <c r="EKO4" s="39"/>
      <c r="EKX4" s="62"/>
      <c r="EKY4" s="39"/>
      <c r="ELH4" s="62"/>
      <c r="ELI4" s="39"/>
      <c r="ELR4" s="62"/>
      <c r="ELS4" s="39"/>
      <c r="EMB4" s="62"/>
      <c r="EMC4" s="39"/>
      <c r="EML4" s="62"/>
      <c r="EMM4" s="39"/>
      <c r="EMV4" s="62"/>
      <c r="EMW4" s="39"/>
      <c r="ENF4" s="62"/>
      <c r="ENG4" s="39"/>
      <c r="ENP4" s="62"/>
      <c r="ENQ4" s="39"/>
      <c r="ENZ4" s="62"/>
      <c r="EOA4" s="39"/>
      <c r="EOJ4" s="62"/>
      <c r="EOK4" s="39"/>
      <c r="EOT4" s="62"/>
      <c r="EOU4" s="39"/>
      <c r="EPD4" s="62"/>
      <c r="EPE4" s="39"/>
      <c r="EPN4" s="62"/>
      <c r="EPO4" s="39"/>
      <c r="EPX4" s="62"/>
      <c r="EPY4" s="39"/>
      <c r="EQH4" s="62"/>
      <c r="EQI4" s="39"/>
      <c r="EQR4" s="62"/>
      <c r="EQS4" s="39"/>
      <c r="ERB4" s="62"/>
      <c r="ERC4" s="39"/>
      <c r="ERL4" s="62"/>
      <c r="ERM4" s="39"/>
      <c r="ERV4" s="62"/>
      <c r="ERW4" s="39"/>
      <c r="ESF4" s="62"/>
      <c r="ESG4" s="39"/>
      <c r="ESP4" s="62"/>
      <c r="ESQ4" s="39"/>
      <c r="ESZ4" s="62"/>
      <c r="ETA4" s="39"/>
      <c r="ETJ4" s="62"/>
      <c r="ETK4" s="39"/>
      <c r="ETT4" s="62"/>
      <c r="ETU4" s="39"/>
      <c r="EUD4" s="62"/>
      <c r="EUE4" s="39"/>
      <c r="EUN4" s="62"/>
      <c r="EUO4" s="39"/>
      <c r="EUX4" s="62"/>
      <c r="EUY4" s="39"/>
      <c r="EVH4" s="62"/>
      <c r="EVI4" s="39"/>
      <c r="EVR4" s="62"/>
      <c r="EVS4" s="39"/>
      <c r="EWB4" s="62"/>
      <c r="EWC4" s="39"/>
      <c r="EWL4" s="62"/>
      <c r="EWM4" s="39"/>
      <c r="EWV4" s="62"/>
      <c r="EWW4" s="39"/>
      <c r="EXF4" s="62"/>
      <c r="EXG4" s="39"/>
      <c r="EXP4" s="62"/>
      <c r="EXQ4" s="39"/>
      <c r="EXZ4" s="62"/>
      <c r="EYA4" s="39"/>
      <c r="EYJ4" s="62"/>
      <c r="EYK4" s="39"/>
      <c r="EYT4" s="62"/>
      <c r="EYU4" s="39"/>
      <c r="EZD4" s="62"/>
      <c r="EZE4" s="39"/>
      <c r="EZN4" s="62"/>
      <c r="EZO4" s="39"/>
      <c r="EZX4" s="62"/>
      <c r="EZY4" s="39"/>
      <c r="FAH4" s="62"/>
      <c r="FAI4" s="39"/>
      <c r="FAR4" s="62"/>
      <c r="FAS4" s="39"/>
      <c r="FBB4" s="62"/>
      <c r="FBC4" s="39"/>
      <c r="FBL4" s="62"/>
      <c r="FBM4" s="39"/>
      <c r="FBV4" s="62"/>
      <c r="FBW4" s="39"/>
      <c r="FCF4" s="62"/>
      <c r="FCG4" s="39"/>
      <c r="FCP4" s="62"/>
      <c r="FCQ4" s="39"/>
      <c r="FCZ4" s="62"/>
      <c r="FDA4" s="39"/>
      <c r="FDJ4" s="62"/>
      <c r="FDK4" s="39"/>
      <c r="FDT4" s="62"/>
      <c r="FDU4" s="39"/>
      <c r="FED4" s="62"/>
      <c r="FEE4" s="39"/>
      <c r="FEN4" s="62"/>
      <c r="FEO4" s="39"/>
      <c r="FEX4" s="62"/>
      <c r="FEY4" s="39"/>
      <c r="FFH4" s="62"/>
      <c r="FFI4" s="39"/>
      <c r="FFR4" s="62"/>
      <c r="FFS4" s="39"/>
      <c r="FGB4" s="62"/>
      <c r="FGC4" s="39"/>
      <c r="FGL4" s="62"/>
      <c r="FGM4" s="39"/>
      <c r="FGV4" s="62"/>
      <c r="FGW4" s="39"/>
      <c r="FHF4" s="62"/>
      <c r="FHG4" s="39"/>
      <c r="FHP4" s="62"/>
      <c r="FHQ4" s="39"/>
      <c r="FHZ4" s="62"/>
      <c r="FIA4" s="39"/>
      <c r="FIJ4" s="62"/>
      <c r="FIK4" s="39"/>
      <c r="FIT4" s="62"/>
      <c r="FIU4" s="39"/>
      <c r="FJD4" s="62"/>
      <c r="FJE4" s="39"/>
      <c r="FJN4" s="62"/>
      <c r="FJO4" s="39"/>
      <c r="FJX4" s="62"/>
      <c r="FJY4" s="39"/>
      <c r="FKH4" s="62"/>
      <c r="FKI4" s="39"/>
      <c r="FKR4" s="62"/>
      <c r="FKS4" s="39"/>
      <c r="FLB4" s="62"/>
      <c r="FLC4" s="39"/>
      <c r="FLL4" s="62"/>
      <c r="FLM4" s="39"/>
      <c r="FLV4" s="62"/>
      <c r="FLW4" s="39"/>
      <c r="FMF4" s="62"/>
      <c r="FMG4" s="39"/>
      <c r="FMP4" s="62"/>
      <c r="FMQ4" s="39"/>
      <c r="FMZ4" s="62"/>
      <c r="FNA4" s="39"/>
      <c r="FNJ4" s="62"/>
      <c r="FNK4" s="39"/>
      <c r="FNT4" s="62"/>
      <c r="FNU4" s="39"/>
      <c r="FOD4" s="62"/>
      <c r="FOE4" s="39"/>
      <c r="FON4" s="62"/>
      <c r="FOO4" s="39"/>
      <c r="FOX4" s="62"/>
      <c r="FOY4" s="39"/>
      <c r="FPH4" s="62"/>
      <c r="FPI4" s="39"/>
      <c r="FPR4" s="62"/>
      <c r="FPS4" s="39"/>
      <c r="FQB4" s="62"/>
      <c r="FQC4" s="39"/>
      <c r="FQL4" s="62"/>
      <c r="FQM4" s="39"/>
      <c r="FQV4" s="62"/>
      <c r="FQW4" s="39"/>
      <c r="FRF4" s="62"/>
      <c r="FRG4" s="39"/>
      <c r="FRP4" s="62"/>
      <c r="FRQ4" s="39"/>
      <c r="FRZ4" s="62"/>
      <c r="FSA4" s="39"/>
      <c r="FSJ4" s="62"/>
      <c r="FSK4" s="39"/>
      <c r="FST4" s="62"/>
      <c r="FSU4" s="39"/>
      <c r="FTD4" s="62"/>
      <c r="FTE4" s="39"/>
      <c r="FTN4" s="62"/>
      <c r="FTO4" s="39"/>
      <c r="FTX4" s="62"/>
      <c r="FTY4" s="39"/>
      <c r="FUH4" s="62"/>
      <c r="FUI4" s="39"/>
      <c r="FUR4" s="62"/>
      <c r="FUS4" s="39"/>
      <c r="FVB4" s="62"/>
      <c r="FVC4" s="39"/>
      <c r="FVL4" s="62"/>
      <c r="FVM4" s="39"/>
      <c r="FVV4" s="62"/>
      <c r="FVW4" s="39"/>
      <c r="FWF4" s="62"/>
      <c r="FWG4" s="39"/>
      <c r="FWP4" s="62"/>
      <c r="FWQ4" s="39"/>
      <c r="FWZ4" s="62"/>
      <c r="FXA4" s="39"/>
      <c r="FXJ4" s="62"/>
      <c r="FXK4" s="39"/>
      <c r="FXT4" s="62"/>
      <c r="FXU4" s="39"/>
      <c r="FYD4" s="62"/>
      <c r="FYE4" s="39"/>
      <c r="FYN4" s="62"/>
      <c r="FYO4" s="39"/>
      <c r="FYX4" s="62"/>
      <c r="FYY4" s="39"/>
      <c r="FZH4" s="62"/>
      <c r="FZI4" s="39"/>
      <c r="FZR4" s="62"/>
      <c r="FZS4" s="39"/>
      <c r="GAB4" s="62"/>
      <c r="GAC4" s="39"/>
      <c r="GAL4" s="62"/>
      <c r="GAM4" s="39"/>
      <c r="GAV4" s="62"/>
      <c r="GAW4" s="39"/>
      <c r="GBF4" s="62"/>
      <c r="GBG4" s="39"/>
      <c r="GBP4" s="62"/>
      <c r="GBQ4" s="39"/>
      <c r="GBZ4" s="62"/>
      <c r="GCA4" s="39"/>
      <c r="GCJ4" s="62"/>
      <c r="GCK4" s="39"/>
      <c r="GCT4" s="62"/>
      <c r="GCU4" s="39"/>
      <c r="GDD4" s="62"/>
      <c r="GDE4" s="39"/>
      <c r="GDN4" s="62"/>
      <c r="GDO4" s="39"/>
      <c r="GDX4" s="62"/>
      <c r="GDY4" s="39"/>
      <c r="GEH4" s="62"/>
      <c r="GEI4" s="39"/>
      <c r="GER4" s="62"/>
      <c r="GES4" s="39"/>
      <c r="GFB4" s="62"/>
      <c r="GFC4" s="39"/>
      <c r="GFL4" s="62"/>
      <c r="GFM4" s="39"/>
      <c r="GFV4" s="62"/>
      <c r="GFW4" s="39"/>
      <c r="GGF4" s="62"/>
      <c r="GGG4" s="39"/>
      <c r="GGP4" s="62"/>
      <c r="GGQ4" s="39"/>
      <c r="GGZ4" s="62"/>
      <c r="GHA4" s="39"/>
      <c r="GHJ4" s="62"/>
      <c r="GHK4" s="39"/>
      <c r="GHT4" s="62"/>
      <c r="GHU4" s="39"/>
      <c r="GID4" s="62"/>
      <c r="GIE4" s="39"/>
      <c r="GIN4" s="62"/>
      <c r="GIO4" s="39"/>
      <c r="GIX4" s="62"/>
      <c r="GIY4" s="39"/>
      <c r="GJH4" s="62"/>
      <c r="GJI4" s="39"/>
      <c r="GJR4" s="62"/>
      <c r="GJS4" s="39"/>
      <c r="GKB4" s="62"/>
      <c r="GKC4" s="39"/>
      <c r="GKL4" s="62"/>
      <c r="GKM4" s="39"/>
      <c r="GKV4" s="62"/>
      <c r="GKW4" s="39"/>
      <c r="GLF4" s="62"/>
      <c r="GLG4" s="39"/>
      <c r="GLP4" s="62"/>
      <c r="GLQ4" s="39"/>
      <c r="GLZ4" s="62"/>
      <c r="GMA4" s="39"/>
      <c r="GMJ4" s="62"/>
      <c r="GMK4" s="39"/>
      <c r="GMT4" s="62"/>
      <c r="GMU4" s="39"/>
      <c r="GND4" s="62"/>
      <c r="GNE4" s="39"/>
      <c r="GNN4" s="62"/>
      <c r="GNO4" s="39"/>
      <c r="GNX4" s="62"/>
      <c r="GNY4" s="39"/>
      <c r="GOH4" s="62"/>
      <c r="GOI4" s="39"/>
      <c r="GOR4" s="62"/>
      <c r="GOS4" s="39"/>
      <c r="GPB4" s="62"/>
      <c r="GPC4" s="39"/>
      <c r="GPL4" s="62"/>
      <c r="GPM4" s="39"/>
      <c r="GPV4" s="62"/>
      <c r="GPW4" s="39"/>
      <c r="GQF4" s="62"/>
      <c r="GQG4" s="39"/>
      <c r="GQP4" s="62"/>
      <c r="GQQ4" s="39"/>
      <c r="GQZ4" s="62"/>
      <c r="GRA4" s="39"/>
      <c r="GRJ4" s="62"/>
      <c r="GRK4" s="39"/>
      <c r="GRT4" s="62"/>
      <c r="GRU4" s="39"/>
      <c r="GSD4" s="62"/>
      <c r="GSE4" s="39"/>
      <c r="GSN4" s="62"/>
      <c r="GSO4" s="39"/>
      <c r="GSX4" s="62"/>
      <c r="GSY4" s="39"/>
      <c r="GTH4" s="62"/>
      <c r="GTI4" s="39"/>
      <c r="GTR4" s="62"/>
      <c r="GTS4" s="39"/>
      <c r="GUB4" s="62"/>
      <c r="GUC4" s="39"/>
      <c r="GUL4" s="62"/>
      <c r="GUM4" s="39"/>
      <c r="GUV4" s="62"/>
      <c r="GUW4" s="39"/>
      <c r="GVF4" s="62"/>
      <c r="GVG4" s="39"/>
      <c r="GVP4" s="62"/>
      <c r="GVQ4" s="39"/>
      <c r="GVZ4" s="62"/>
      <c r="GWA4" s="39"/>
      <c r="GWJ4" s="62"/>
      <c r="GWK4" s="39"/>
      <c r="GWT4" s="62"/>
      <c r="GWU4" s="39"/>
      <c r="GXD4" s="62"/>
      <c r="GXE4" s="39"/>
      <c r="GXN4" s="62"/>
      <c r="GXO4" s="39"/>
      <c r="GXX4" s="62"/>
      <c r="GXY4" s="39"/>
      <c r="GYH4" s="62"/>
      <c r="GYI4" s="39"/>
      <c r="GYR4" s="62"/>
      <c r="GYS4" s="39"/>
      <c r="GZB4" s="62"/>
      <c r="GZC4" s="39"/>
      <c r="GZL4" s="62"/>
      <c r="GZM4" s="39"/>
      <c r="GZV4" s="62"/>
      <c r="GZW4" s="39"/>
      <c r="HAF4" s="62"/>
      <c r="HAG4" s="39"/>
      <c r="HAP4" s="62"/>
      <c r="HAQ4" s="39"/>
      <c r="HAZ4" s="62"/>
      <c r="HBA4" s="39"/>
      <c r="HBJ4" s="62"/>
      <c r="HBK4" s="39"/>
      <c r="HBT4" s="62"/>
      <c r="HBU4" s="39"/>
      <c r="HCD4" s="62"/>
      <c r="HCE4" s="39"/>
      <c r="HCN4" s="62"/>
      <c r="HCO4" s="39"/>
      <c r="HCX4" s="62"/>
      <c r="HCY4" s="39"/>
      <c r="HDH4" s="62"/>
      <c r="HDI4" s="39"/>
      <c r="HDR4" s="62"/>
      <c r="HDS4" s="39"/>
      <c r="HEB4" s="62"/>
      <c r="HEC4" s="39"/>
      <c r="HEL4" s="62"/>
      <c r="HEM4" s="39"/>
      <c r="HEV4" s="62"/>
      <c r="HEW4" s="39"/>
      <c r="HFF4" s="62"/>
      <c r="HFG4" s="39"/>
      <c r="HFP4" s="62"/>
      <c r="HFQ4" s="39"/>
      <c r="HFZ4" s="62"/>
      <c r="HGA4" s="39"/>
      <c r="HGJ4" s="62"/>
      <c r="HGK4" s="39"/>
      <c r="HGT4" s="62"/>
      <c r="HGU4" s="39"/>
      <c r="HHD4" s="62"/>
      <c r="HHE4" s="39"/>
      <c r="HHN4" s="62"/>
      <c r="HHO4" s="39"/>
      <c r="HHX4" s="62"/>
      <c r="HHY4" s="39"/>
      <c r="HIH4" s="62"/>
      <c r="HII4" s="39"/>
      <c r="HIR4" s="62"/>
      <c r="HIS4" s="39"/>
      <c r="HJB4" s="62"/>
      <c r="HJC4" s="39"/>
      <c r="HJL4" s="62"/>
      <c r="HJM4" s="39"/>
      <c r="HJV4" s="62"/>
      <c r="HJW4" s="39"/>
      <c r="HKF4" s="62"/>
      <c r="HKG4" s="39"/>
      <c r="HKP4" s="62"/>
      <c r="HKQ4" s="39"/>
      <c r="HKZ4" s="62"/>
      <c r="HLA4" s="39"/>
      <c r="HLJ4" s="62"/>
      <c r="HLK4" s="39"/>
      <c r="HLT4" s="62"/>
      <c r="HLU4" s="39"/>
      <c r="HMD4" s="62"/>
      <c r="HME4" s="39"/>
      <c r="HMN4" s="62"/>
      <c r="HMO4" s="39"/>
      <c r="HMX4" s="62"/>
      <c r="HMY4" s="39"/>
      <c r="HNH4" s="62"/>
      <c r="HNI4" s="39"/>
      <c r="HNR4" s="62"/>
      <c r="HNS4" s="39"/>
      <c r="HOB4" s="62"/>
      <c r="HOC4" s="39"/>
      <c r="HOL4" s="62"/>
      <c r="HOM4" s="39"/>
      <c r="HOV4" s="62"/>
      <c r="HOW4" s="39"/>
      <c r="HPF4" s="62"/>
      <c r="HPG4" s="39"/>
      <c r="HPP4" s="62"/>
      <c r="HPQ4" s="39"/>
      <c r="HPZ4" s="62"/>
      <c r="HQA4" s="39"/>
      <c r="HQJ4" s="62"/>
      <c r="HQK4" s="39"/>
      <c r="HQT4" s="62"/>
      <c r="HQU4" s="39"/>
      <c r="HRD4" s="62"/>
      <c r="HRE4" s="39"/>
      <c r="HRN4" s="62"/>
      <c r="HRO4" s="39"/>
      <c r="HRX4" s="62"/>
      <c r="HRY4" s="39"/>
      <c r="HSH4" s="62"/>
      <c r="HSI4" s="39"/>
      <c r="HSR4" s="62"/>
      <c r="HSS4" s="39"/>
      <c r="HTB4" s="62"/>
      <c r="HTC4" s="39"/>
      <c r="HTL4" s="62"/>
      <c r="HTM4" s="39"/>
      <c r="HTV4" s="62"/>
      <c r="HTW4" s="39"/>
      <c r="HUF4" s="62"/>
      <c r="HUG4" s="39"/>
      <c r="HUP4" s="62"/>
      <c r="HUQ4" s="39"/>
      <c r="HUZ4" s="62"/>
      <c r="HVA4" s="39"/>
      <c r="HVJ4" s="62"/>
      <c r="HVK4" s="39"/>
      <c r="HVT4" s="62"/>
      <c r="HVU4" s="39"/>
      <c r="HWD4" s="62"/>
      <c r="HWE4" s="39"/>
      <c r="HWN4" s="62"/>
      <c r="HWO4" s="39"/>
      <c r="HWX4" s="62"/>
      <c r="HWY4" s="39"/>
      <c r="HXH4" s="62"/>
      <c r="HXI4" s="39"/>
      <c r="HXR4" s="62"/>
      <c r="HXS4" s="39"/>
      <c r="HYB4" s="62"/>
      <c r="HYC4" s="39"/>
      <c r="HYL4" s="62"/>
      <c r="HYM4" s="39"/>
      <c r="HYV4" s="62"/>
      <c r="HYW4" s="39"/>
      <c r="HZF4" s="62"/>
      <c r="HZG4" s="39"/>
      <c r="HZP4" s="62"/>
      <c r="HZQ4" s="39"/>
      <c r="HZZ4" s="62"/>
      <c r="IAA4" s="39"/>
      <c r="IAJ4" s="62"/>
      <c r="IAK4" s="39"/>
      <c r="IAT4" s="62"/>
      <c r="IAU4" s="39"/>
      <c r="IBD4" s="62"/>
      <c r="IBE4" s="39"/>
      <c r="IBN4" s="62"/>
      <c r="IBO4" s="39"/>
      <c r="IBX4" s="62"/>
      <c r="IBY4" s="39"/>
      <c r="ICH4" s="62"/>
      <c r="ICI4" s="39"/>
      <c r="ICR4" s="62"/>
      <c r="ICS4" s="39"/>
      <c r="IDB4" s="62"/>
      <c r="IDC4" s="39"/>
      <c r="IDL4" s="62"/>
      <c r="IDM4" s="39"/>
      <c r="IDV4" s="62"/>
      <c r="IDW4" s="39"/>
      <c r="IEF4" s="62"/>
      <c r="IEG4" s="39"/>
      <c r="IEP4" s="62"/>
      <c r="IEQ4" s="39"/>
      <c r="IEZ4" s="62"/>
      <c r="IFA4" s="39"/>
      <c r="IFJ4" s="62"/>
      <c r="IFK4" s="39"/>
      <c r="IFT4" s="62"/>
      <c r="IFU4" s="39"/>
      <c r="IGD4" s="62"/>
      <c r="IGE4" s="39"/>
      <c r="IGN4" s="62"/>
      <c r="IGO4" s="39"/>
      <c r="IGX4" s="62"/>
      <c r="IGY4" s="39"/>
      <c r="IHH4" s="62"/>
      <c r="IHI4" s="39"/>
      <c r="IHR4" s="62"/>
      <c r="IHS4" s="39"/>
      <c r="IIB4" s="62"/>
      <c r="IIC4" s="39"/>
      <c r="IIL4" s="62"/>
      <c r="IIM4" s="39"/>
      <c r="IIV4" s="62"/>
      <c r="IIW4" s="39"/>
      <c r="IJF4" s="62"/>
      <c r="IJG4" s="39"/>
      <c r="IJP4" s="62"/>
      <c r="IJQ4" s="39"/>
      <c r="IJZ4" s="62"/>
      <c r="IKA4" s="39"/>
      <c r="IKJ4" s="62"/>
      <c r="IKK4" s="39"/>
      <c r="IKT4" s="62"/>
      <c r="IKU4" s="39"/>
      <c r="ILD4" s="62"/>
      <c r="ILE4" s="39"/>
      <c r="ILN4" s="62"/>
      <c r="ILO4" s="39"/>
      <c r="ILX4" s="62"/>
      <c r="ILY4" s="39"/>
      <c r="IMH4" s="62"/>
      <c r="IMI4" s="39"/>
      <c r="IMR4" s="62"/>
      <c r="IMS4" s="39"/>
      <c r="INB4" s="62"/>
      <c r="INC4" s="39"/>
      <c r="INL4" s="62"/>
      <c r="INM4" s="39"/>
      <c r="INV4" s="62"/>
      <c r="INW4" s="39"/>
      <c r="IOF4" s="62"/>
      <c r="IOG4" s="39"/>
      <c r="IOP4" s="62"/>
      <c r="IOQ4" s="39"/>
      <c r="IOZ4" s="62"/>
      <c r="IPA4" s="39"/>
      <c r="IPJ4" s="62"/>
      <c r="IPK4" s="39"/>
      <c r="IPT4" s="62"/>
      <c r="IPU4" s="39"/>
      <c r="IQD4" s="62"/>
      <c r="IQE4" s="39"/>
      <c r="IQN4" s="62"/>
      <c r="IQO4" s="39"/>
      <c r="IQX4" s="62"/>
      <c r="IQY4" s="39"/>
      <c r="IRH4" s="62"/>
      <c r="IRI4" s="39"/>
      <c r="IRR4" s="62"/>
      <c r="IRS4" s="39"/>
      <c r="ISB4" s="62"/>
      <c r="ISC4" s="39"/>
      <c r="ISL4" s="62"/>
      <c r="ISM4" s="39"/>
      <c r="ISV4" s="62"/>
      <c r="ISW4" s="39"/>
      <c r="ITF4" s="62"/>
      <c r="ITG4" s="39"/>
      <c r="ITP4" s="62"/>
      <c r="ITQ4" s="39"/>
      <c r="ITZ4" s="62"/>
      <c r="IUA4" s="39"/>
      <c r="IUJ4" s="62"/>
      <c r="IUK4" s="39"/>
      <c r="IUT4" s="62"/>
      <c r="IUU4" s="39"/>
      <c r="IVD4" s="62"/>
      <c r="IVE4" s="39"/>
      <c r="IVN4" s="62"/>
      <c r="IVO4" s="39"/>
      <c r="IVX4" s="62"/>
      <c r="IVY4" s="39"/>
      <c r="IWH4" s="62"/>
      <c r="IWI4" s="39"/>
      <c r="IWR4" s="62"/>
      <c r="IWS4" s="39"/>
      <c r="IXB4" s="62"/>
      <c r="IXC4" s="39"/>
      <c r="IXL4" s="62"/>
      <c r="IXM4" s="39"/>
      <c r="IXV4" s="62"/>
      <c r="IXW4" s="39"/>
      <c r="IYF4" s="62"/>
      <c r="IYG4" s="39"/>
      <c r="IYP4" s="62"/>
      <c r="IYQ4" s="39"/>
      <c r="IYZ4" s="62"/>
      <c r="IZA4" s="39"/>
      <c r="IZJ4" s="62"/>
      <c r="IZK4" s="39"/>
      <c r="IZT4" s="62"/>
      <c r="IZU4" s="39"/>
      <c r="JAD4" s="62"/>
      <c r="JAE4" s="39"/>
      <c r="JAN4" s="62"/>
      <c r="JAO4" s="39"/>
      <c r="JAX4" s="62"/>
      <c r="JAY4" s="39"/>
      <c r="JBH4" s="62"/>
      <c r="JBI4" s="39"/>
      <c r="JBR4" s="62"/>
      <c r="JBS4" s="39"/>
      <c r="JCB4" s="62"/>
      <c r="JCC4" s="39"/>
      <c r="JCL4" s="62"/>
      <c r="JCM4" s="39"/>
      <c r="JCV4" s="62"/>
      <c r="JCW4" s="39"/>
      <c r="JDF4" s="62"/>
      <c r="JDG4" s="39"/>
      <c r="JDP4" s="62"/>
      <c r="JDQ4" s="39"/>
      <c r="JDZ4" s="62"/>
      <c r="JEA4" s="39"/>
      <c r="JEJ4" s="62"/>
      <c r="JEK4" s="39"/>
      <c r="JET4" s="62"/>
      <c r="JEU4" s="39"/>
      <c r="JFD4" s="62"/>
      <c r="JFE4" s="39"/>
      <c r="JFN4" s="62"/>
      <c r="JFO4" s="39"/>
      <c r="JFX4" s="62"/>
      <c r="JFY4" s="39"/>
      <c r="JGH4" s="62"/>
      <c r="JGI4" s="39"/>
      <c r="JGR4" s="62"/>
      <c r="JGS4" s="39"/>
      <c r="JHB4" s="62"/>
      <c r="JHC4" s="39"/>
      <c r="JHL4" s="62"/>
      <c r="JHM4" s="39"/>
      <c r="JHV4" s="62"/>
      <c r="JHW4" s="39"/>
      <c r="JIF4" s="62"/>
      <c r="JIG4" s="39"/>
      <c r="JIP4" s="62"/>
      <c r="JIQ4" s="39"/>
      <c r="JIZ4" s="62"/>
      <c r="JJA4" s="39"/>
      <c r="JJJ4" s="62"/>
      <c r="JJK4" s="39"/>
      <c r="JJT4" s="62"/>
      <c r="JJU4" s="39"/>
      <c r="JKD4" s="62"/>
      <c r="JKE4" s="39"/>
      <c r="JKN4" s="62"/>
      <c r="JKO4" s="39"/>
      <c r="JKX4" s="62"/>
      <c r="JKY4" s="39"/>
      <c r="JLH4" s="62"/>
      <c r="JLI4" s="39"/>
      <c r="JLR4" s="62"/>
      <c r="JLS4" s="39"/>
      <c r="JMB4" s="62"/>
      <c r="JMC4" s="39"/>
      <c r="JML4" s="62"/>
      <c r="JMM4" s="39"/>
      <c r="JMV4" s="62"/>
      <c r="JMW4" s="39"/>
      <c r="JNF4" s="62"/>
      <c r="JNG4" s="39"/>
      <c r="JNP4" s="62"/>
      <c r="JNQ4" s="39"/>
      <c r="JNZ4" s="62"/>
      <c r="JOA4" s="39"/>
      <c r="JOJ4" s="62"/>
      <c r="JOK4" s="39"/>
      <c r="JOT4" s="62"/>
      <c r="JOU4" s="39"/>
      <c r="JPD4" s="62"/>
      <c r="JPE4" s="39"/>
      <c r="JPN4" s="62"/>
      <c r="JPO4" s="39"/>
      <c r="JPX4" s="62"/>
      <c r="JPY4" s="39"/>
      <c r="JQH4" s="62"/>
      <c r="JQI4" s="39"/>
      <c r="JQR4" s="62"/>
      <c r="JQS4" s="39"/>
      <c r="JRB4" s="62"/>
      <c r="JRC4" s="39"/>
      <c r="JRL4" s="62"/>
      <c r="JRM4" s="39"/>
      <c r="JRV4" s="62"/>
      <c r="JRW4" s="39"/>
      <c r="JSF4" s="62"/>
      <c r="JSG4" s="39"/>
      <c r="JSP4" s="62"/>
      <c r="JSQ4" s="39"/>
      <c r="JSZ4" s="62"/>
      <c r="JTA4" s="39"/>
      <c r="JTJ4" s="62"/>
      <c r="JTK4" s="39"/>
      <c r="JTT4" s="62"/>
      <c r="JTU4" s="39"/>
      <c r="JUD4" s="62"/>
      <c r="JUE4" s="39"/>
      <c r="JUN4" s="62"/>
      <c r="JUO4" s="39"/>
      <c r="JUX4" s="62"/>
      <c r="JUY4" s="39"/>
      <c r="JVH4" s="62"/>
      <c r="JVI4" s="39"/>
      <c r="JVR4" s="62"/>
      <c r="JVS4" s="39"/>
      <c r="JWB4" s="62"/>
      <c r="JWC4" s="39"/>
      <c r="JWL4" s="62"/>
      <c r="JWM4" s="39"/>
      <c r="JWV4" s="62"/>
      <c r="JWW4" s="39"/>
      <c r="JXF4" s="62"/>
      <c r="JXG4" s="39"/>
      <c r="JXP4" s="62"/>
      <c r="JXQ4" s="39"/>
      <c r="JXZ4" s="62"/>
      <c r="JYA4" s="39"/>
      <c r="JYJ4" s="62"/>
      <c r="JYK4" s="39"/>
      <c r="JYT4" s="62"/>
      <c r="JYU4" s="39"/>
      <c r="JZD4" s="62"/>
      <c r="JZE4" s="39"/>
      <c r="JZN4" s="62"/>
      <c r="JZO4" s="39"/>
      <c r="JZX4" s="62"/>
      <c r="JZY4" s="39"/>
      <c r="KAH4" s="62"/>
      <c r="KAI4" s="39"/>
      <c r="KAR4" s="62"/>
      <c r="KAS4" s="39"/>
      <c r="KBB4" s="62"/>
      <c r="KBC4" s="39"/>
      <c r="KBL4" s="62"/>
      <c r="KBM4" s="39"/>
      <c r="KBV4" s="62"/>
      <c r="KBW4" s="39"/>
      <c r="KCF4" s="62"/>
      <c r="KCG4" s="39"/>
      <c r="KCP4" s="62"/>
      <c r="KCQ4" s="39"/>
      <c r="KCZ4" s="62"/>
      <c r="KDA4" s="39"/>
      <c r="KDJ4" s="62"/>
      <c r="KDK4" s="39"/>
      <c r="KDT4" s="62"/>
      <c r="KDU4" s="39"/>
      <c r="KED4" s="62"/>
      <c r="KEE4" s="39"/>
      <c r="KEN4" s="62"/>
      <c r="KEO4" s="39"/>
      <c r="KEX4" s="62"/>
      <c r="KEY4" s="39"/>
      <c r="KFH4" s="62"/>
      <c r="KFI4" s="39"/>
      <c r="KFR4" s="62"/>
      <c r="KFS4" s="39"/>
      <c r="KGB4" s="62"/>
      <c r="KGC4" s="39"/>
      <c r="KGL4" s="62"/>
      <c r="KGM4" s="39"/>
      <c r="KGV4" s="62"/>
      <c r="KGW4" s="39"/>
      <c r="KHF4" s="62"/>
      <c r="KHG4" s="39"/>
      <c r="KHP4" s="62"/>
      <c r="KHQ4" s="39"/>
      <c r="KHZ4" s="62"/>
      <c r="KIA4" s="39"/>
      <c r="KIJ4" s="62"/>
      <c r="KIK4" s="39"/>
      <c r="KIT4" s="62"/>
      <c r="KIU4" s="39"/>
      <c r="KJD4" s="62"/>
      <c r="KJE4" s="39"/>
      <c r="KJN4" s="62"/>
      <c r="KJO4" s="39"/>
      <c r="KJX4" s="62"/>
      <c r="KJY4" s="39"/>
      <c r="KKH4" s="62"/>
      <c r="KKI4" s="39"/>
      <c r="KKR4" s="62"/>
      <c r="KKS4" s="39"/>
      <c r="KLB4" s="62"/>
      <c r="KLC4" s="39"/>
      <c r="KLL4" s="62"/>
      <c r="KLM4" s="39"/>
      <c r="KLV4" s="62"/>
      <c r="KLW4" s="39"/>
      <c r="KMF4" s="62"/>
      <c r="KMG4" s="39"/>
      <c r="KMP4" s="62"/>
      <c r="KMQ4" s="39"/>
      <c r="KMZ4" s="62"/>
      <c r="KNA4" s="39"/>
      <c r="KNJ4" s="62"/>
      <c r="KNK4" s="39"/>
      <c r="KNT4" s="62"/>
      <c r="KNU4" s="39"/>
      <c r="KOD4" s="62"/>
      <c r="KOE4" s="39"/>
      <c r="KON4" s="62"/>
      <c r="KOO4" s="39"/>
      <c r="KOX4" s="62"/>
      <c r="KOY4" s="39"/>
      <c r="KPH4" s="62"/>
      <c r="KPI4" s="39"/>
      <c r="KPR4" s="62"/>
      <c r="KPS4" s="39"/>
      <c r="KQB4" s="62"/>
      <c r="KQC4" s="39"/>
      <c r="KQL4" s="62"/>
      <c r="KQM4" s="39"/>
      <c r="KQV4" s="62"/>
      <c r="KQW4" s="39"/>
      <c r="KRF4" s="62"/>
      <c r="KRG4" s="39"/>
      <c r="KRP4" s="62"/>
      <c r="KRQ4" s="39"/>
      <c r="KRZ4" s="62"/>
      <c r="KSA4" s="39"/>
      <c r="KSJ4" s="62"/>
      <c r="KSK4" s="39"/>
      <c r="KST4" s="62"/>
      <c r="KSU4" s="39"/>
      <c r="KTD4" s="62"/>
      <c r="KTE4" s="39"/>
      <c r="KTN4" s="62"/>
      <c r="KTO4" s="39"/>
      <c r="KTX4" s="62"/>
      <c r="KTY4" s="39"/>
      <c r="KUH4" s="62"/>
      <c r="KUI4" s="39"/>
      <c r="KUR4" s="62"/>
      <c r="KUS4" s="39"/>
      <c r="KVB4" s="62"/>
      <c r="KVC4" s="39"/>
      <c r="KVL4" s="62"/>
      <c r="KVM4" s="39"/>
      <c r="KVV4" s="62"/>
      <c r="KVW4" s="39"/>
      <c r="KWF4" s="62"/>
      <c r="KWG4" s="39"/>
      <c r="KWP4" s="62"/>
      <c r="KWQ4" s="39"/>
      <c r="KWZ4" s="62"/>
      <c r="KXA4" s="39"/>
      <c r="KXJ4" s="62"/>
      <c r="KXK4" s="39"/>
      <c r="KXT4" s="62"/>
      <c r="KXU4" s="39"/>
      <c r="KYD4" s="62"/>
      <c r="KYE4" s="39"/>
      <c r="KYN4" s="62"/>
      <c r="KYO4" s="39"/>
      <c r="KYX4" s="62"/>
      <c r="KYY4" s="39"/>
      <c r="KZH4" s="62"/>
      <c r="KZI4" s="39"/>
      <c r="KZR4" s="62"/>
      <c r="KZS4" s="39"/>
      <c r="LAB4" s="62"/>
      <c r="LAC4" s="39"/>
      <c r="LAL4" s="62"/>
      <c r="LAM4" s="39"/>
      <c r="LAV4" s="62"/>
      <c r="LAW4" s="39"/>
      <c r="LBF4" s="62"/>
      <c r="LBG4" s="39"/>
      <c r="LBP4" s="62"/>
      <c r="LBQ4" s="39"/>
      <c r="LBZ4" s="62"/>
      <c r="LCA4" s="39"/>
      <c r="LCJ4" s="62"/>
      <c r="LCK4" s="39"/>
      <c r="LCT4" s="62"/>
      <c r="LCU4" s="39"/>
      <c r="LDD4" s="62"/>
      <c r="LDE4" s="39"/>
      <c r="LDN4" s="62"/>
      <c r="LDO4" s="39"/>
      <c r="LDX4" s="62"/>
      <c r="LDY4" s="39"/>
      <c r="LEH4" s="62"/>
      <c r="LEI4" s="39"/>
      <c r="LER4" s="62"/>
      <c r="LES4" s="39"/>
      <c r="LFB4" s="62"/>
      <c r="LFC4" s="39"/>
      <c r="LFL4" s="62"/>
      <c r="LFM4" s="39"/>
      <c r="LFV4" s="62"/>
      <c r="LFW4" s="39"/>
      <c r="LGF4" s="62"/>
      <c r="LGG4" s="39"/>
      <c r="LGP4" s="62"/>
      <c r="LGQ4" s="39"/>
      <c r="LGZ4" s="62"/>
      <c r="LHA4" s="39"/>
      <c r="LHJ4" s="62"/>
      <c r="LHK4" s="39"/>
      <c r="LHT4" s="62"/>
      <c r="LHU4" s="39"/>
      <c r="LID4" s="62"/>
      <c r="LIE4" s="39"/>
      <c r="LIN4" s="62"/>
      <c r="LIO4" s="39"/>
      <c r="LIX4" s="62"/>
      <c r="LIY4" s="39"/>
      <c r="LJH4" s="62"/>
      <c r="LJI4" s="39"/>
      <c r="LJR4" s="62"/>
      <c r="LJS4" s="39"/>
      <c r="LKB4" s="62"/>
      <c r="LKC4" s="39"/>
      <c r="LKL4" s="62"/>
      <c r="LKM4" s="39"/>
      <c r="LKV4" s="62"/>
      <c r="LKW4" s="39"/>
      <c r="LLF4" s="62"/>
      <c r="LLG4" s="39"/>
      <c r="LLP4" s="62"/>
      <c r="LLQ4" s="39"/>
      <c r="LLZ4" s="62"/>
      <c r="LMA4" s="39"/>
      <c r="LMJ4" s="62"/>
      <c r="LMK4" s="39"/>
      <c r="LMT4" s="62"/>
      <c r="LMU4" s="39"/>
      <c r="LND4" s="62"/>
      <c r="LNE4" s="39"/>
      <c r="LNN4" s="62"/>
      <c r="LNO4" s="39"/>
      <c r="LNX4" s="62"/>
      <c r="LNY4" s="39"/>
      <c r="LOH4" s="62"/>
      <c r="LOI4" s="39"/>
      <c r="LOR4" s="62"/>
      <c r="LOS4" s="39"/>
      <c r="LPB4" s="62"/>
      <c r="LPC4" s="39"/>
      <c r="LPL4" s="62"/>
      <c r="LPM4" s="39"/>
      <c r="LPV4" s="62"/>
      <c r="LPW4" s="39"/>
      <c r="LQF4" s="62"/>
      <c r="LQG4" s="39"/>
      <c r="LQP4" s="62"/>
      <c r="LQQ4" s="39"/>
      <c r="LQZ4" s="62"/>
      <c r="LRA4" s="39"/>
      <c r="LRJ4" s="62"/>
      <c r="LRK4" s="39"/>
      <c r="LRT4" s="62"/>
      <c r="LRU4" s="39"/>
      <c r="LSD4" s="62"/>
      <c r="LSE4" s="39"/>
      <c r="LSN4" s="62"/>
      <c r="LSO4" s="39"/>
      <c r="LSX4" s="62"/>
      <c r="LSY4" s="39"/>
      <c r="LTH4" s="62"/>
      <c r="LTI4" s="39"/>
      <c r="LTR4" s="62"/>
      <c r="LTS4" s="39"/>
      <c r="LUB4" s="62"/>
      <c r="LUC4" s="39"/>
      <c r="LUL4" s="62"/>
      <c r="LUM4" s="39"/>
      <c r="LUV4" s="62"/>
      <c r="LUW4" s="39"/>
      <c r="LVF4" s="62"/>
      <c r="LVG4" s="39"/>
      <c r="LVP4" s="62"/>
      <c r="LVQ4" s="39"/>
      <c r="LVZ4" s="62"/>
      <c r="LWA4" s="39"/>
      <c r="LWJ4" s="62"/>
      <c r="LWK4" s="39"/>
      <c r="LWT4" s="62"/>
      <c r="LWU4" s="39"/>
      <c r="LXD4" s="62"/>
      <c r="LXE4" s="39"/>
      <c r="LXN4" s="62"/>
      <c r="LXO4" s="39"/>
      <c r="LXX4" s="62"/>
      <c r="LXY4" s="39"/>
      <c r="LYH4" s="62"/>
      <c r="LYI4" s="39"/>
      <c r="LYR4" s="62"/>
      <c r="LYS4" s="39"/>
      <c r="LZB4" s="62"/>
      <c r="LZC4" s="39"/>
      <c r="LZL4" s="62"/>
      <c r="LZM4" s="39"/>
      <c r="LZV4" s="62"/>
      <c r="LZW4" s="39"/>
      <c r="MAF4" s="62"/>
      <c r="MAG4" s="39"/>
      <c r="MAP4" s="62"/>
      <c r="MAQ4" s="39"/>
      <c r="MAZ4" s="62"/>
      <c r="MBA4" s="39"/>
      <c r="MBJ4" s="62"/>
      <c r="MBK4" s="39"/>
      <c r="MBT4" s="62"/>
      <c r="MBU4" s="39"/>
      <c r="MCD4" s="62"/>
      <c r="MCE4" s="39"/>
      <c r="MCN4" s="62"/>
      <c r="MCO4" s="39"/>
      <c r="MCX4" s="62"/>
      <c r="MCY4" s="39"/>
      <c r="MDH4" s="62"/>
      <c r="MDI4" s="39"/>
      <c r="MDR4" s="62"/>
      <c r="MDS4" s="39"/>
      <c r="MEB4" s="62"/>
      <c r="MEC4" s="39"/>
      <c r="MEL4" s="62"/>
      <c r="MEM4" s="39"/>
      <c r="MEV4" s="62"/>
      <c r="MEW4" s="39"/>
      <c r="MFF4" s="62"/>
      <c r="MFG4" s="39"/>
      <c r="MFP4" s="62"/>
      <c r="MFQ4" s="39"/>
      <c r="MFZ4" s="62"/>
      <c r="MGA4" s="39"/>
      <c r="MGJ4" s="62"/>
      <c r="MGK4" s="39"/>
      <c r="MGT4" s="62"/>
      <c r="MGU4" s="39"/>
      <c r="MHD4" s="62"/>
      <c r="MHE4" s="39"/>
      <c r="MHN4" s="62"/>
      <c r="MHO4" s="39"/>
      <c r="MHX4" s="62"/>
      <c r="MHY4" s="39"/>
      <c r="MIH4" s="62"/>
      <c r="MII4" s="39"/>
      <c r="MIR4" s="62"/>
      <c r="MIS4" s="39"/>
      <c r="MJB4" s="62"/>
      <c r="MJC4" s="39"/>
      <c r="MJL4" s="62"/>
      <c r="MJM4" s="39"/>
      <c r="MJV4" s="62"/>
      <c r="MJW4" s="39"/>
      <c r="MKF4" s="62"/>
      <c r="MKG4" s="39"/>
      <c r="MKP4" s="62"/>
      <c r="MKQ4" s="39"/>
      <c r="MKZ4" s="62"/>
      <c r="MLA4" s="39"/>
      <c r="MLJ4" s="62"/>
      <c r="MLK4" s="39"/>
      <c r="MLT4" s="62"/>
      <c r="MLU4" s="39"/>
      <c r="MMD4" s="62"/>
      <c r="MME4" s="39"/>
      <c r="MMN4" s="62"/>
      <c r="MMO4" s="39"/>
      <c r="MMX4" s="62"/>
      <c r="MMY4" s="39"/>
      <c r="MNH4" s="62"/>
      <c r="MNI4" s="39"/>
      <c r="MNR4" s="62"/>
      <c r="MNS4" s="39"/>
      <c r="MOB4" s="62"/>
      <c r="MOC4" s="39"/>
      <c r="MOL4" s="62"/>
      <c r="MOM4" s="39"/>
      <c r="MOV4" s="62"/>
      <c r="MOW4" s="39"/>
      <c r="MPF4" s="62"/>
      <c r="MPG4" s="39"/>
      <c r="MPP4" s="62"/>
      <c r="MPQ4" s="39"/>
      <c r="MPZ4" s="62"/>
      <c r="MQA4" s="39"/>
      <c r="MQJ4" s="62"/>
      <c r="MQK4" s="39"/>
      <c r="MQT4" s="62"/>
      <c r="MQU4" s="39"/>
      <c r="MRD4" s="62"/>
      <c r="MRE4" s="39"/>
      <c r="MRN4" s="62"/>
      <c r="MRO4" s="39"/>
      <c r="MRX4" s="62"/>
      <c r="MRY4" s="39"/>
      <c r="MSH4" s="62"/>
      <c r="MSI4" s="39"/>
      <c r="MSR4" s="62"/>
      <c r="MSS4" s="39"/>
      <c r="MTB4" s="62"/>
      <c r="MTC4" s="39"/>
      <c r="MTL4" s="62"/>
      <c r="MTM4" s="39"/>
      <c r="MTV4" s="62"/>
      <c r="MTW4" s="39"/>
      <c r="MUF4" s="62"/>
      <c r="MUG4" s="39"/>
      <c r="MUP4" s="62"/>
      <c r="MUQ4" s="39"/>
      <c r="MUZ4" s="62"/>
      <c r="MVA4" s="39"/>
      <c r="MVJ4" s="62"/>
      <c r="MVK4" s="39"/>
      <c r="MVT4" s="62"/>
      <c r="MVU4" s="39"/>
      <c r="MWD4" s="62"/>
      <c r="MWE4" s="39"/>
      <c r="MWN4" s="62"/>
      <c r="MWO4" s="39"/>
      <c r="MWX4" s="62"/>
      <c r="MWY4" s="39"/>
      <c r="MXH4" s="62"/>
      <c r="MXI4" s="39"/>
      <c r="MXR4" s="62"/>
      <c r="MXS4" s="39"/>
      <c r="MYB4" s="62"/>
      <c r="MYC4" s="39"/>
      <c r="MYL4" s="62"/>
      <c r="MYM4" s="39"/>
      <c r="MYV4" s="62"/>
      <c r="MYW4" s="39"/>
      <c r="MZF4" s="62"/>
      <c r="MZG4" s="39"/>
      <c r="MZP4" s="62"/>
      <c r="MZQ4" s="39"/>
      <c r="MZZ4" s="62"/>
      <c r="NAA4" s="39"/>
      <c r="NAJ4" s="62"/>
      <c r="NAK4" s="39"/>
      <c r="NAT4" s="62"/>
      <c r="NAU4" s="39"/>
      <c r="NBD4" s="62"/>
      <c r="NBE4" s="39"/>
      <c r="NBN4" s="62"/>
      <c r="NBO4" s="39"/>
      <c r="NBX4" s="62"/>
      <c r="NBY4" s="39"/>
      <c r="NCH4" s="62"/>
      <c r="NCI4" s="39"/>
      <c r="NCR4" s="62"/>
      <c r="NCS4" s="39"/>
      <c r="NDB4" s="62"/>
      <c r="NDC4" s="39"/>
      <c r="NDL4" s="62"/>
      <c r="NDM4" s="39"/>
      <c r="NDV4" s="62"/>
      <c r="NDW4" s="39"/>
      <c r="NEF4" s="62"/>
      <c r="NEG4" s="39"/>
      <c r="NEP4" s="62"/>
      <c r="NEQ4" s="39"/>
      <c r="NEZ4" s="62"/>
      <c r="NFA4" s="39"/>
      <c r="NFJ4" s="62"/>
      <c r="NFK4" s="39"/>
      <c r="NFT4" s="62"/>
      <c r="NFU4" s="39"/>
      <c r="NGD4" s="62"/>
      <c r="NGE4" s="39"/>
      <c r="NGN4" s="62"/>
      <c r="NGO4" s="39"/>
      <c r="NGX4" s="62"/>
      <c r="NGY4" s="39"/>
      <c r="NHH4" s="62"/>
      <c r="NHI4" s="39"/>
      <c r="NHR4" s="62"/>
      <c r="NHS4" s="39"/>
      <c r="NIB4" s="62"/>
      <c r="NIC4" s="39"/>
      <c r="NIL4" s="62"/>
      <c r="NIM4" s="39"/>
      <c r="NIV4" s="62"/>
      <c r="NIW4" s="39"/>
      <c r="NJF4" s="62"/>
      <c r="NJG4" s="39"/>
      <c r="NJP4" s="62"/>
      <c r="NJQ4" s="39"/>
      <c r="NJZ4" s="62"/>
      <c r="NKA4" s="39"/>
      <c r="NKJ4" s="62"/>
      <c r="NKK4" s="39"/>
      <c r="NKT4" s="62"/>
      <c r="NKU4" s="39"/>
      <c r="NLD4" s="62"/>
      <c r="NLE4" s="39"/>
      <c r="NLN4" s="62"/>
      <c r="NLO4" s="39"/>
      <c r="NLX4" s="62"/>
      <c r="NLY4" s="39"/>
      <c r="NMH4" s="62"/>
      <c r="NMI4" s="39"/>
      <c r="NMR4" s="62"/>
      <c r="NMS4" s="39"/>
      <c r="NNB4" s="62"/>
      <c r="NNC4" s="39"/>
      <c r="NNL4" s="62"/>
      <c r="NNM4" s="39"/>
      <c r="NNV4" s="62"/>
      <c r="NNW4" s="39"/>
      <c r="NOF4" s="62"/>
      <c r="NOG4" s="39"/>
      <c r="NOP4" s="62"/>
      <c r="NOQ4" s="39"/>
      <c r="NOZ4" s="62"/>
      <c r="NPA4" s="39"/>
      <c r="NPJ4" s="62"/>
      <c r="NPK4" s="39"/>
      <c r="NPT4" s="62"/>
      <c r="NPU4" s="39"/>
      <c r="NQD4" s="62"/>
      <c r="NQE4" s="39"/>
      <c r="NQN4" s="62"/>
      <c r="NQO4" s="39"/>
      <c r="NQX4" s="62"/>
      <c r="NQY4" s="39"/>
      <c r="NRH4" s="62"/>
      <c r="NRI4" s="39"/>
      <c r="NRR4" s="62"/>
      <c r="NRS4" s="39"/>
      <c r="NSB4" s="62"/>
      <c r="NSC4" s="39"/>
      <c r="NSL4" s="62"/>
      <c r="NSM4" s="39"/>
      <c r="NSV4" s="62"/>
      <c r="NSW4" s="39"/>
      <c r="NTF4" s="62"/>
      <c r="NTG4" s="39"/>
      <c r="NTP4" s="62"/>
      <c r="NTQ4" s="39"/>
      <c r="NTZ4" s="62"/>
      <c r="NUA4" s="39"/>
      <c r="NUJ4" s="62"/>
      <c r="NUK4" s="39"/>
      <c r="NUT4" s="62"/>
      <c r="NUU4" s="39"/>
      <c r="NVD4" s="62"/>
      <c r="NVE4" s="39"/>
      <c r="NVN4" s="62"/>
      <c r="NVO4" s="39"/>
      <c r="NVX4" s="62"/>
      <c r="NVY4" s="39"/>
      <c r="NWH4" s="62"/>
      <c r="NWI4" s="39"/>
      <c r="NWR4" s="62"/>
      <c r="NWS4" s="39"/>
      <c r="NXB4" s="62"/>
      <c r="NXC4" s="39"/>
      <c r="NXL4" s="62"/>
      <c r="NXM4" s="39"/>
      <c r="NXV4" s="62"/>
      <c r="NXW4" s="39"/>
      <c r="NYF4" s="62"/>
      <c r="NYG4" s="39"/>
      <c r="NYP4" s="62"/>
      <c r="NYQ4" s="39"/>
      <c r="NYZ4" s="62"/>
      <c r="NZA4" s="39"/>
      <c r="NZJ4" s="62"/>
      <c r="NZK4" s="39"/>
      <c r="NZT4" s="62"/>
      <c r="NZU4" s="39"/>
      <c r="OAD4" s="62"/>
      <c r="OAE4" s="39"/>
      <c r="OAN4" s="62"/>
      <c r="OAO4" s="39"/>
      <c r="OAX4" s="62"/>
      <c r="OAY4" s="39"/>
      <c r="OBH4" s="62"/>
      <c r="OBI4" s="39"/>
      <c r="OBR4" s="62"/>
      <c r="OBS4" s="39"/>
      <c r="OCB4" s="62"/>
      <c r="OCC4" s="39"/>
      <c r="OCL4" s="62"/>
      <c r="OCM4" s="39"/>
      <c r="OCV4" s="62"/>
      <c r="OCW4" s="39"/>
      <c r="ODF4" s="62"/>
      <c r="ODG4" s="39"/>
      <c r="ODP4" s="62"/>
      <c r="ODQ4" s="39"/>
      <c r="ODZ4" s="62"/>
      <c r="OEA4" s="39"/>
      <c r="OEJ4" s="62"/>
      <c r="OEK4" s="39"/>
      <c r="OET4" s="62"/>
      <c r="OEU4" s="39"/>
      <c r="OFD4" s="62"/>
      <c r="OFE4" s="39"/>
      <c r="OFN4" s="62"/>
      <c r="OFO4" s="39"/>
      <c r="OFX4" s="62"/>
      <c r="OFY4" s="39"/>
      <c r="OGH4" s="62"/>
      <c r="OGI4" s="39"/>
      <c r="OGR4" s="62"/>
      <c r="OGS4" s="39"/>
      <c r="OHB4" s="62"/>
      <c r="OHC4" s="39"/>
      <c r="OHL4" s="62"/>
      <c r="OHM4" s="39"/>
      <c r="OHV4" s="62"/>
      <c r="OHW4" s="39"/>
      <c r="OIF4" s="62"/>
      <c r="OIG4" s="39"/>
      <c r="OIP4" s="62"/>
      <c r="OIQ4" s="39"/>
      <c r="OIZ4" s="62"/>
      <c r="OJA4" s="39"/>
      <c r="OJJ4" s="62"/>
      <c r="OJK4" s="39"/>
      <c r="OJT4" s="62"/>
      <c r="OJU4" s="39"/>
      <c r="OKD4" s="62"/>
      <c r="OKE4" s="39"/>
      <c r="OKN4" s="62"/>
      <c r="OKO4" s="39"/>
      <c r="OKX4" s="62"/>
      <c r="OKY4" s="39"/>
      <c r="OLH4" s="62"/>
      <c r="OLI4" s="39"/>
      <c r="OLR4" s="62"/>
      <c r="OLS4" s="39"/>
      <c r="OMB4" s="62"/>
      <c r="OMC4" s="39"/>
      <c r="OML4" s="62"/>
      <c r="OMM4" s="39"/>
      <c r="OMV4" s="62"/>
      <c r="OMW4" s="39"/>
      <c r="ONF4" s="62"/>
      <c r="ONG4" s="39"/>
      <c r="ONP4" s="62"/>
      <c r="ONQ4" s="39"/>
      <c r="ONZ4" s="62"/>
      <c r="OOA4" s="39"/>
      <c r="OOJ4" s="62"/>
      <c r="OOK4" s="39"/>
      <c r="OOT4" s="62"/>
      <c r="OOU4" s="39"/>
      <c r="OPD4" s="62"/>
      <c r="OPE4" s="39"/>
      <c r="OPN4" s="62"/>
      <c r="OPO4" s="39"/>
      <c r="OPX4" s="62"/>
      <c r="OPY4" s="39"/>
      <c r="OQH4" s="62"/>
      <c r="OQI4" s="39"/>
      <c r="OQR4" s="62"/>
      <c r="OQS4" s="39"/>
      <c r="ORB4" s="62"/>
      <c r="ORC4" s="39"/>
      <c r="ORL4" s="62"/>
      <c r="ORM4" s="39"/>
      <c r="ORV4" s="62"/>
      <c r="ORW4" s="39"/>
      <c r="OSF4" s="62"/>
      <c r="OSG4" s="39"/>
      <c r="OSP4" s="62"/>
      <c r="OSQ4" s="39"/>
      <c r="OSZ4" s="62"/>
      <c r="OTA4" s="39"/>
      <c r="OTJ4" s="62"/>
      <c r="OTK4" s="39"/>
      <c r="OTT4" s="62"/>
      <c r="OTU4" s="39"/>
      <c r="OUD4" s="62"/>
      <c r="OUE4" s="39"/>
      <c r="OUN4" s="62"/>
      <c r="OUO4" s="39"/>
      <c r="OUX4" s="62"/>
      <c r="OUY4" s="39"/>
      <c r="OVH4" s="62"/>
      <c r="OVI4" s="39"/>
      <c r="OVR4" s="62"/>
      <c r="OVS4" s="39"/>
      <c r="OWB4" s="62"/>
      <c r="OWC4" s="39"/>
      <c r="OWL4" s="62"/>
      <c r="OWM4" s="39"/>
      <c r="OWV4" s="62"/>
      <c r="OWW4" s="39"/>
      <c r="OXF4" s="62"/>
      <c r="OXG4" s="39"/>
      <c r="OXP4" s="62"/>
      <c r="OXQ4" s="39"/>
      <c r="OXZ4" s="62"/>
      <c r="OYA4" s="39"/>
      <c r="OYJ4" s="62"/>
      <c r="OYK4" s="39"/>
      <c r="OYT4" s="62"/>
      <c r="OYU4" s="39"/>
      <c r="OZD4" s="62"/>
      <c r="OZE4" s="39"/>
      <c r="OZN4" s="62"/>
      <c r="OZO4" s="39"/>
      <c r="OZX4" s="62"/>
      <c r="OZY4" s="39"/>
      <c r="PAH4" s="62"/>
      <c r="PAI4" s="39"/>
      <c r="PAR4" s="62"/>
      <c r="PAS4" s="39"/>
      <c r="PBB4" s="62"/>
      <c r="PBC4" s="39"/>
      <c r="PBL4" s="62"/>
      <c r="PBM4" s="39"/>
      <c r="PBV4" s="62"/>
      <c r="PBW4" s="39"/>
      <c r="PCF4" s="62"/>
      <c r="PCG4" s="39"/>
      <c r="PCP4" s="62"/>
      <c r="PCQ4" s="39"/>
      <c r="PCZ4" s="62"/>
      <c r="PDA4" s="39"/>
      <c r="PDJ4" s="62"/>
      <c r="PDK4" s="39"/>
      <c r="PDT4" s="62"/>
      <c r="PDU4" s="39"/>
      <c r="PED4" s="62"/>
      <c r="PEE4" s="39"/>
      <c r="PEN4" s="62"/>
      <c r="PEO4" s="39"/>
      <c r="PEX4" s="62"/>
      <c r="PEY4" s="39"/>
      <c r="PFH4" s="62"/>
      <c r="PFI4" s="39"/>
      <c r="PFR4" s="62"/>
      <c r="PFS4" s="39"/>
      <c r="PGB4" s="62"/>
      <c r="PGC4" s="39"/>
      <c r="PGL4" s="62"/>
      <c r="PGM4" s="39"/>
      <c r="PGV4" s="62"/>
      <c r="PGW4" s="39"/>
      <c r="PHF4" s="62"/>
      <c r="PHG4" s="39"/>
      <c r="PHP4" s="62"/>
      <c r="PHQ4" s="39"/>
      <c r="PHZ4" s="62"/>
      <c r="PIA4" s="39"/>
      <c r="PIJ4" s="62"/>
      <c r="PIK4" s="39"/>
      <c r="PIT4" s="62"/>
      <c r="PIU4" s="39"/>
      <c r="PJD4" s="62"/>
      <c r="PJE4" s="39"/>
      <c r="PJN4" s="62"/>
      <c r="PJO4" s="39"/>
      <c r="PJX4" s="62"/>
      <c r="PJY4" s="39"/>
      <c r="PKH4" s="62"/>
      <c r="PKI4" s="39"/>
      <c r="PKR4" s="62"/>
      <c r="PKS4" s="39"/>
      <c r="PLB4" s="62"/>
      <c r="PLC4" s="39"/>
      <c r="PLL4" s="62"/>
      <c r="PLM4" s="39"/>
      <c r="PLV4" s="62"/>
      <c r="PLW4" s="39"/>
      <c r="PMF4" s="62"/>
      <c r="PMG4" s="39"/>
      <c r="PMP4" s="62"/>
      <c r="PMQ4" s="39"/>
      <c r="PMZ4" s="62"/>
      <c r="PNA4" s="39"/>
      <c r="PNJ4" s="62"/>
      <c r="PNK4" s="39"/>
      <c r="PNT4" s="62"/>
      <c r="PNU4" s="39"/>
      <c r="POD4" s="62"/>
      <c r="POE4" s="39"/>
      <c r="PON4" s="62"/>
      <c r="POO4" s="39"/>
      <c r="POX4" s="62"/>
      <c r="POY4" s="39"/>
      <c r="PPH4" s="62"/>
      <c r="PPI4" s="39"/>
      <c r="PPR4" s="62"/>
      <c r="PPS4" s="39"/>
      <c r="PQB4" s="62"/>
      <c r="PQC4" s="39"/>
      <c r="PQL4" s="62"/>
      <c r="PQM4" s="39"/>
      <c r="PQV4" s="62"/>
      <c r="PQW4" s="39"/>
      <c r="PRF4" s="62"/>
      <c r="PRG4" s="39"/>
      <c r="PRP4" s="62"/>
      <c r="PRQ4" s="39"/>
      <c r="PRZ4" s="62"/>
      <c r="PSA4" s="39"/>
      <c r="PSJ4" s="62"/>
      <c r="PSK4" s="39"/>
      <c r="PST4" s="62"/>
      <c r="PSU4" s="39"/>
      <c r="PTD4" s="62"/>
      <c r="PTE4" s="39"/>
      <c r="PTN4" s="62"/>
      <c r="PTO4" s="39"/>
      <c r="PTX4" s="62"/>
      <c r="PTY4" s="39"/>
      <c r="PUH4" s="62"/>
      <c r="PUI4" s="39"/>
      <c r="PUR4" s="62"/>
      <c r="PUS4" s="39"/>
      <c r="PVB4" s="62"/>
      <c r="PVC4" s="39"/>
      <c r="PVL4" s="62"/>
      <c r="PVM4" s="39"/>
      <c r="PVV4" s="62"/>
      <c r="PVW4" s="39"/>
      <c r="PWF4" s="62"/>
      <c r="PWG4" s="39"/>
      <c r="PWP4" s="62"/>
      <c r="PWQ4" s="39"/>
      <c r="PWZ4" s="62"/>
      <c r="PXA4" s="39"/>
      <c r="PXJ4" s="62"/>
      <c r="PXK4" s="39"/>
      <c r="PXT4" s="62"/>
      <c r="PXU4" s="39"/>
      <c r="PYD4" s="62"/>
      <c r="PYE4" s="39"/>
      <c r="PYN4" s="62"/>
      <c r="PYO4" s="39"/>
      <c r="PYX4" s="62"/>
      <c r="PYY4" s="39"/>
      <c r="PZH4" s="62"/>
      <c r="PZI4" s="39"/>
      <c r="PZR4" s="62"/>
      <c r="PZS4" s="39"/>
      <c r="QAB4" s="62"/>
      <c r="QAC4" s="39"/>
      <c r="QAL4" s="62"/>
      <c r="QAM4" s="39"/>
      <c r="QAV4" s="62"/>
      <c r="QAW4" s="39"/>
      <c r="QBF4" s="62"/>
      <c r="QBG4" s="39"/>
      <c r="QBP4" s="62"/>
      <c r="QBQ4" s="39"/>
      <c r="QBZ4" s="62"/>
      <c r="QCA4" s="39"/>
      <c r="QCJ4" s="62"/>
      <c r="QCK4" s="39"/>
      <c r="QCT4" s="62"/>
      <c r="QCU4" s="39"/>
      <c r="QDD4" s="62"/>
      <c r="QDE4" s="39"/>
      <c r="QDN4" s="62"/>
      <c r="QDO4" s="39"/>
      <c r="QDX4" s="62"/>
      <c r="QDY4" s="39"/>
      <c r="QEH4" s="62"/>
      <c r="QEI4" s="39"/>
      <c r="QER4" s="62"/>
      <c r="QES4" s="39"/>
      <c r="QFB4" s="62"/>
      <c r="QFC4" s="39"/>
      <c r="QFL4" s="62"/>
      <c r="QFM4" s="39"/>
      <c r="QFV4" s="62"/>
      <c r="QFW4" s="39"/>
      <c r="QGF4" s="62"/>
      <c r="QGG4" s="39"/>
      <c r="QGP4" s="62"/>
      <c r="QGQ4" s="39"/>
      <c r="QGZ4" s="62"/>
      <c r="QHA4" s="39"/>
      <c r="QHJ4" s="62"/>
      <c r="QHK4" s="39"/>
      <c r="QHT4" s="62"/>
      <c r="QHU4" s="39"/>
      <c r="QID4" s="62"/>
      <c r="QIE4" s="39"/>
      <c r="QIN4" s="62"/>
      <c r="QIO4" s="39"/>
      <c r="QIX4" s="62"/>
      <c r="QIY4" s="39"/>
      <c r="QJH4" s="62"/>
      <c r="QJI4" s="39"/>
      <c r="QJR4" s="62"/>
      <c r="QJS4" s="39"/>
      <c r="QKB4" s="62"/>
      <c r="QKC4" s="39"/>
      <c r="QKL4" s="62"/>
      <c r="QKM4" s="39"/>
      <c r="QKV4" s="62"/>
      <c r="QKW4" s="39"/>
      <c r="QLF4" s="62"/>
      <c r="QLG4" s="39"/>
      <c r="QLP4" s="62"/>
      <c r="QLQ4" s="39"/>
      <c r="QLZ4" s="62"/>
      <c r="QMA4" s="39"/>
      <c r="QMJ4" s="62"/>
      <c r="QMK4" s="39"/>
      <c r="QMT4" s="62"/>
      <c r="QMU4" s="39"/>
      <c r="QND4" s="62"/>
      <c r="QNE4" s="39"/>
      <c r="QNN4" s="62"/>
      <c r="QNO4" s="39"/>
      <c r="QNX4" s="62"/>
      <c r="QNY4" s="39"/>
      <c r="QOH4" s="62"/>
      <c r="QOI4" s="39"/>
      <c r="QOR4" s="62"/>
      <c r="QOS4" s="39"/>
      <c r="QPB4" s="62"/>
      <c r="QPC4" s="39"/>
      <c r="QPL4" s="62"/>
      <c r="QPM4" s="39"/>
      <c r="QPV4" s="62"/>
      <c r="QPW4" s="39"/>
      <c r="QQF4" s="62"/>
      <c r="QQG4" s="39"/>
      <c r="QQP4" s="62"/>
      <c r="QQQ4" s="39"/>
      <c r="QQZ4" s="62"/>
      <c r="QRA4" s="39"/>
      <c r="QRJ4" s="62"/>
      <c r="QRK4" s="39"/>
      <c r="QRT4" s="62"/>
      <c r="QRU4" s="39"/>
      <c r="QSD4" s="62"/>
      <c r="QSE4" s="39"/>
      <c r="QSN4" s="62"/>
      <c r="QSO4" s="39"/>
      <c r="QSX4" s="62"/>
      <c r="QSY4" s="39"/>
      <c r="QTH4" s="62"/>
      <c r="QTI4" s="39"/>
      <c r="QTR4" s="62"/>
      <c r="QTS4" s="39"/>
      <c r="QUB4" s="62"/>
      <c r="QUC4" s="39"/>
      <c r="QUL4" s="62"/>
      <c r="QUM4" s="39"/>
      <c r="QUV4" s="62"/>
      <c r="QUW4" s="39"/>
      <c r="QVF4" s="62"/>
      <c r="QVG4" s="39"/>
      <c r="QVP4" s="62"/>
      <c r="QVQ4" s="39"/>
      <c r="QVZ4" s="62"/>
      <c r="QWA4" s="39"/>
      <c r="QWJ4" s="62"/>
      <c r="QWK4" s="39"/>
      <c r="QWT4" s="62"/>
      <c r="QWU4" s="39"/>
      <c r="QXD4" s="62"/>
      <c r="QXE4" s="39"/>
      <c r="QXN4" s="62"/>
      <c r="QXO4" s="39"/>
      <c r="QXX4" s="62"/>
      <c r="QXY4" s="39"/>
      <c r="QYH4" s="62"/>
      <c r="QYI4" s="39"/>
      <c r="QYR4" s="62"/>
      <c r="QYS4" s="39"/>
      <c r="QZB4" s="62"/>
      <c r="QZC4" s="39"/>
      <c r="QZL4" s="62"/>
      <c r="QZM4" s="39"/>
      <c r="QZV4" s="62"/>
      <c r="QZW4" s="39"/>
      <c r="RAF4" s="62"/>
      <c r="RAG4" s="39"/>
      <c r="RAP4" s="62"/>
      <c r="RAQ4" s="39"/>
      <c r="RAZ4" s="62"/>
      <c r="RBA4" s="39"/>
      <c r="RBJ4" s="62"/>
      <c r="RBK4" s="39"/>
      <c r="RBT4" s="62"/>
      <c r="RBU4" s="39"/>
      <c r="RCD4" s="62"/>
      <c r="RCE4" s="39"/>
      <c r="RCN4" s="62"/>
      <c r="RCO4" s="39"/>
      <c r="RCX4" s="62"/>
      <c r="RCY4" s="39"/>
      <c r="RDH4" s="62"/>
      <c r="RDI4" s="39"/>
      <c r="RDR4" s="62"/>
      <c r="RDS4" s="39"/>
      <c r="REB4" s="62"/>
      <c r="REC4" s="39"/>
      <c r="REL4" s="62"/>
      <c r="REM4" s="39"/>
      <c r="REV4" s="62"/>
      <c r="REW4" s="39"/>
      <c r="RFF4" s="62"/>
      <c r="RFG4" s="39"/>
      <c r="RFP4" s="62"/>
      <c r="RFQ4" s="39"/>
      <c r="RFZ4" s="62"/>
      <c r="RGA4" s="39"/>
      <c r="RGJ4" s="62"/>
      <c r="RGK4" s="39"/>
      <c r="RGT4" s="62"/>
      <c r="RGU4" s="39"/>
      <c r="RHD4" s="62"/>
      <c r="RHE4" s="39"/>
      <c r="RHN4" s="62"/>
      <c r="RHO4" s="39"/>
      <c r="RHX4" s="62"/>
      <c r="RHY4" s="39"/>
      <c r="RIH4" s="62"/>
      <c r="RII4" s="39"/>
      <c r="RIR4" s="62"/>
      <c r="RIS4" s="39"/>
      <c r="RJB4" s="62"/>
      <c r="RJC4" s="39"/>
      <c r="RJL4" s="62"/>
      <c r="RJM4" s="39"/>
      <c r="RJV4" s="62"/>
      <c r="RJW4" s="39"/>
      <c r="RKF4" s="62"/>
      <c r="RKG4" s="39"/>
      <c r="RKP4" s="62"/>
      <c r="RKQ4" s="39"/>
      <c r="RKZ4" s="62"/>
      <c r="RLA4" s="39"/>
      <c r="RLJ4" s="62"/>
      <c r="RLK4" s="39"/>
      <c r="RLT4" s="62"/>
      <c r="RLU4" s="39"/>
      <c r="RMD4" s="62"/>
      <c r="RME4" s="39"/>
      <c r="RMN4" s="62"/>
      <c r="RMO4" s="39"/>
      <c r="RMX4" s="62"/>
      <c r="RMY4" s="39"/>
      <c r="RNH4" s="62"/>
      <c r="RNI4" s="39"/>
      <c r="RNR4" s="62"/>
      <c r="RNS4" s="39"/>
      <c r="ROB4" s="62"/>
      <c r="ROC4" s="39"/>
      <c r="ROL4" s="62"/>
      <c r="ROM4" s="39"/>
      <c r="ROV4" s="62"/>
      <c r="ROW4" s="39"/>
      <c r="RPF4" s="62"/>
      <c r="RPG4" s="39"/>
      <c r="RPP4" s="62"/>
      <c r="RPQ4" s="39"/>
      <c r="RPZ4" s="62"/>
      <c r="RQA4" s="39"/>
      <c r="RQJ4" s="62"/>
      <c r="RQK4" s="39"/>
      <c r="RQT4" s="62"/>
      <c r="RQU4" s="39"/>
      <c r="RRD4" s="62"/>
      <c r="RRE4" s="39"/>
      <c r="RRN4" s="62"/>
      <c r="RRO4" s="39"/>
      <c r="RRX4" s="62"/>
      <c r="RRY4" s="39"/>
      <c r="RSH4" s="62"/>
      <c r="RSI4" s="39"/>
      <c r="RSR4" s="62"/>
      <c r="RSS4" s="39"/>
      <c r="RTB4" s="62"/>
      <c r="RTC4" s="39"/>
      <c r="RTL4" s="62"/>
      <c r="RTM4" s="39"/>
      <c r="RTV4" s="62"/>
      <c r="RTW4" s="39"/>
      <c r="RUF4" s="62"/>
      <c r="RUG4" s="39"/>
      <c r="RUP4" s="62"/>
      <c r="RUQ4" s="39"/>
      <c r="RUZ4" s="62"/>
      <c r="RVA4" s="39"/>
      <c r="RVJ4" s="62"/>
      <c r="RVK4" s="39"/>
      <c r="RVT4" s="62"/>
      <c r="RVU4" s="39"/>
      <c r="RWD4" s="62"/>
      <c r="RWE4" s="39"/>
      <c r="RWN4" s="62"/>
      <c r="RWO4" s="39"/>
      <c r="RWX4" s="62"/>
      <c r="RWY4" s="39"/>
      <c r="RXH4" s="62"/>
      <c r="RXI4" s="39"/>
      <c r="RXR4" s="62"/>
      <c r="RXS4" s="39"/>
      <c r="RYB4" s="62"/>
      <c r="RYC4" s="39"/>
      <c r="RYL4" s="62"/>
      <c r="RYM4" s="39"/>
      <c r="RYV4" s="62"/>
      <c r="RYW4" s="39"/>
      <c r="RZF4" s="62"/>
      <c r="RZG4" s="39"/>
      <c r="RZP4" s="62"/>
      <c r="RZQ4" s="39"/>
      <c r="RZZ4" s="62"/>
      <c r="SAA4" s="39"/>
      <c r="SAJ4" s="62"/>
      <c r="SAK4" s="39"/>
      <c r="SAT4" s="62"/>
      <c r="SAU4" s="39"/>
      <c r="SBD4" s="62"/>
      <c r="SBE4" s="39"/>
      <c r="SBN4" s="62"/>
      <c r="SBO4" s="39"/>
      <c r="SBX4" s="62"/>
      <c r="SBY4" s="39"/>
      <c r="SCH4" s="62"/>
      <c r="SCI4" s="39"/>
      <c r="SCR4" s="62"/>
      <c r="SCS4" s="39"/>
      <c r="SDB4" s="62"/>
      <c r="SDC4" s="39"/>
      <c r="SDL4" s="62"/>
      <c r="SDM4" s="39"/>
      <c r="SDV4" s="62"/>
      <c r="SDW4" s="39"/>
      <c r="SEF4" s="62"/>
      <c r="SEG4" s="39"/>
      <c r="SEP4" s="62"/>
      <c r="SEQ4" s="39"/>
      <c r="SEZ4" s="62"/>
      <c r="SFA4" s="39"/>
      <c r="SFJ4" s="62"/>
      <c r="SFK4" s="39"/>
      <c r="SFT4" s="62"/>
      <c r="SFU4" s="39"/>
      <c r="SGD4" s="62"/>
      <c r="SGE4" s="39"/>
      <c r="SGN4" s="62"/>
      <c r="SGO4" s="39"/>
      <c r="SGX4" s="62"/>
      <c r="SGY4" s="39"/>
      <c r="SHH4" s="62"/>
      <c r="SHI4" s="39"/>
      <c r="SHR4" s="62"/>
      <c r="SHS4" s="39"/>
      <c r="SIB4" s="62"/>
      <c r="SIC4" s="39"/>
      <c r="SIL4" s="62"/>
      <c r="SIM4" s="39"/>
      <c r="SIV4" s="62"/>
      <c r="SIW4" s="39"/>
      <c r="SJF4" s="62"/>
      <c r="SJG4" s="39"/>
      <c r="SJP4" s="62"/>
      <c r="SJQ4" s="39"/>
      <c r="SJZ4" s="62"/>
      <c r="SKA4" s="39"/>
      <c r="SKJ4" s="62"/>
      <c r="SKK4" s="39"/>
      <c r="SKT4" s="62"/>
      <c r="SKU4" s="39"/>
      <c r="SLD4" s="62"/>
      <c r="SLE4" s="39"/>
      <c r="SLN4" s="62"/>
      <c r="SLO4" s="39"/>
      <c r="SLX4" s="62"/>
      <c r="SLY4" s="39"/>
      <c r="SMH4" s="62"/>
      <c r="SMI4" s="39"/>
      <c r="SMR4" s="62"/>
      <c r="SMS4" s="39"/>
      <c r="SNB4" s="62"/>
      <c r="SNC4" s="39"/>
      <c r="SNL4" s="62"/>
      <c r="SNM4" s="39"/>
      <c r="SNV4" s="62"/>
      <c r="SNW4" s="39"/>
      <c r="SOF4" s="62"/>
      <c r="SOG4" s="39"/>
      <c r="SOP4" s="62"/>
      <c r="SOQ4" s="39"/>
      <c r="SOZ4" s="62"/>
      <c r="SPA4" s="39"/>
      <c r="SPJ4" s="62"/>
      <c r="SPK4" s="39"/>
      <c r="SPT4" s="62"/>
      <c r="SPU4" s="39"/>
      <c r="SQD4" s="62"/>
      <c r="SQE4" s="39"/>
      <c r="SQN4" s="62"/>
      <c r="SQO4" s="39"/>
      <c r="SQX4" s="62"/>
      <c r="SQY4" s="39"/>
      <c r="SRH4" s="62"/>
      <c r="SRI4" s="39"/>
      <c r="SRR4" s="62"/>
      <c r="SRS4" s="39"/>
      <c r="SSB4" s="62"/>
      <c r="SSC4" s="39"/>
      <c r="SSL4" s="62"/>
      <c r="SSM4" s="39"/>
      <c r="SSV4" s="62"/>
      <c r="SSW4" s="39"/>
      <c r="STF4" s="62"/>
      <c r="STG4" s="39"/>
      <c r="STP4" s="62"/>
      <c r="STQ4" s="39"/>
      <c r="STZ4" s="62"/>
      <c r="SUA4" s="39"/>
      <c r="SUJ4" s="62"/>
      <c r="SUK4" s="39"/>
      <c r="SUT4" s="62"/>
      <c r="SUU4" s="39"/>
      <c r="SVD4" s="62"/>
      <c r="SVE4" s="39"/>
      <c r="SVN4" s="62"/>
      <c r="SVO4" s="39"/>
      <c r="SVX4" s="62"/>
      <c r="SVY4" s="39"/>
      <c r="SWH4" s="62"/>
      <c r="SWI4" s="39"/>
      <c r="SWR4" s="62"/>
      <c r="SWS4" s="39"/>
      <c r="SXB4" s="62"/>
      <c r="SXC4" s="39"/>
      <c r="SXL4" s="62"/>
      <c r="SXM4" s="39"/>
      <c r="SXV4" s="62"/>
      <c r="SXW4" s="39"/>
      <c r="SYF4" s="62"/>
      <c r="SYG4" s="39"/>
      <c r="SYP4" s="62"/>
      <c r="SYQ4" s="39"/>
      <c r="SYZ4" s="62"/>
      <c r="SZA4" s="39"/>
      <c r="SZJ4" s="62"/>
      <c r="SZK4" s="39"/>
      <c r="SZT4" s="62"/>
      <c r="SZU4" s="39"/>
      <c r="TAD4" s="62"/>
      <c r="TAE4" s="39"/>
      <c r="TAN4" s="62"/>
      <c r="TAO4" s="39"/>
      <c r="TAX4" s="62"/>
      <c r="TAY4" s="39"/>
      <c r="TBH4" s="62"/>
      <c r="TBI4" s="39"/>
      <c r="TBR4" s="62"/>
      <c r="TBS4" s="39"/>
      <c r="TCB4" s="62"/>
      <c r="TCC4" s="39"/>
      <c r="TCL4" s="62"/>
      <c r="TCM4" s="39"/>
      <c r="TCV4" s="62"/>
      <c r="TCW4" s="39"/>
      <c r="TDF4" s="62"/>
      <c r="TDG4" s="39"/>
      <c r="TDP4" s="62"/>
      <c r="TDQ4" s="39"/>
      <c r="TDZ4" s="62"/>
      <c r="TEA4" s="39"/>
      <c r="TEJ4" s="62"/>
      <c r="TEK4" s="39"/>
      <c r="TET4" s="62"/>
      <c r="TEU4" s="39"/>
      <c r="TFD4" s="62"/>
      <c r="TFE4" s="39"/>
      <c r="TFN4" s="62"/>
      <c r="TFO4" s="39"/>
      <c r="TFX4" s="62"/>
      <c r="TFY4" s="39"/>
      <c r="TGH4" s="62"/>
      <c r="TGI4" s="39"/>
      <c r="TGR4" s="62"/>
      <c r="TGS4" s="39"/>
      <c r="THB4" s="62"/>
      <c r="THC4" s="39"/>
      <c r="THL4" s="62"/>
      <c r="THM4" s="39"/>
      <c r="THV4" s="62"/>
      <c r="THW4" s="39"/>
      <c r="TIF4" s="62"/>
      <c r="TIG4" s="39"/>
      <c r="TIP4" s="62"/>
      <c r="TIQ4" s="39"/>
      <c r="TIZ4" s="62"/>
      <c r="TJA4" s="39"/>
      <c r="TJJ4" s="62"/>
      <c r="TJK4" s="39"/>
      <c r="TJT4" s="62"/>
      <c r="TJU4" s="39"/>
      <c r="TKD4" s="62"/>
      <c r="TKE4" s="39"/>
      <c r="TKN4" s="62"/>
      <c r="TKO4" s="39"/>
      <c r="TKX4" s="62"/>
      <c r="TKY4" s="39"/>
      <c r="TLH4" s="62"/>
      <c r="TLI4" s="39"/>
      <c r="TLR4" s="62"/>
      <c r="TLS4" s="39"/>
      <c r="TMB4" s="62"/>
      <c r="TMC4" s="39"/>
      <c r="TML4" s="62"/>
      <c r="TMM4" s="39"/>
      <c r="TMV4" s="62"/>
      <c r="TMW4" s="39"/>
      <c r="TNF4" s="62"/>
      <c r="TNG4" s="39"/>
      <c r="TNP4" s="62"/>
      <c r="TNQ4" s="39"/>
      <c r="TNZ4" s="62"/>
      <c r="TOA4" s="39"/>
      <c r="TOJ4" s="62"/>
      <c r="TOK4" s="39"/>
      <c r="TOT4" s="62"/>
      <c r="TOU4" s="39"/>
      <c r="TPD4" s="62"/>
      <c r="TPE4" s="39"/>
      <c r="TPN4" s="62"/>
      <c r="TPO4" s="39"/>
      <c r="TPX4" s="62"/>
      <c r="TPY4" s="39"/>
      <c r="TQH4" s="62"/>
      <c r="TQI4" s="39"/>
      <c r="TQR4" s="62"/>
      <c r="TQS4" s="39"/>
      <c r="TRB4" s="62"/>
      <c r="TRC4" s="39"/>
      <c r="TRL4" s="62"/>
      <c r="TRM4" s="39"/>
      <c r="TRV4" s="62"/>
      <c r="TRW4" s="39"/>
      <c r="TSF4" s="62"/>
      <c r="TSG4" s="39"/>
      <c r="TSP4" s="62"/>
      <c r="TSQ4" s="39"/>
      <c r="TSZ4" s="62"/>
      <c r="TTA4" s="39"/>
      <c r="TTJ4" s="62"/>
      <c r="TTK4" s="39"/>
      <c r="TTT4" s="62"/>
      <c r="TTU4" s="39"/>
      <c r="TUD4" s="62"/>
      <c r="TUE4" s="39"/>
      <c r="TUN4" s="62"/>
      <c r="TUO4" s="39"/>
      <c r="TUX4" s="62"/>
      <c r="TUY4" s="39"/>
      <c r="TVH4" s="62"/>
      <c r="TVI4" s="39"/>
      <c r="TVR4" s="62"/>
      <c r="TVS4" s="39"/>
      <c r="TWB4" s="62"/>
      <c r="TWC4" s="39"/>
      <c r="TWL4" s="62"/>
      <c r="TWM4" s="39"/>
      <c r="TWV4" s="62"/>
      <c r="TWW4" s="39"/>
      <c r="TXF4" s="62"/>
      <c r="TXG4" s="39"/>
      <c r="TXP4" s="62"/>
      <c r="TXQ4" s="39"/>
      <c r="TXZ4" s="62"/>
      <c r="TYA4" s="39"/>
      <c r="TYJ4" s="62"/>
      <c r="TYK4" s="39"/>
      <c r="TYT4" s="62"/>
      <c r="TYU4" s="39"/>
      <c r="TZD4" s="62"/>
      <c r="TZE4" s="39"/>
      <c r="TZN4" s="62"/>
      <c r="TZO4" s="39"/>
      <c r="TZX4" s="62"/>
      <c r="TZY4" s="39"/>
      <c r="UAH4" s="62"/>
      <c r="UAI4" s="39"/>
      <c r="UAR4" s="62"/>
      <c r="UAS4" s="39"/>
      <c r="UBB4" s="62"/>
      <c r="UBC4" s="39"/>
      <c r="UBL4" s="62"/>
      <c r="UBM4" s="39"/>
      <c r="UBV4" s="62"/>
      <c r="UBW4" s="39"/>
      <c r="UCF4" s="62"/>
      <c r="UCG4" s="39"/>
      <c r="UCP4" s="62"/>
      <c r="UCQ4" s="39"/>
      <c r="UCZ4" s="62"/>
      <c r="UDA4" s="39"/>
      <c r="UDJ4" s="62"/>
      <c r="UDK4" s="39"/>
      <c r="UDT4" s="62"/>
      <c r="UDU4" s="39"/>
      <c r="UED4" s="62"/>
      <c r="UEE4" s="39"/>
      <c r="UEN4" s="62"/>
      <c r="UEO4" s="39"/>
      <c r="UEX4" s="62"/>
      <c r="UEY4" s="39"/>
      <c r="UFH4" s="62"/>
      <c r="UFI4" s="39"/>
      <c r="UFR4" s="62"/>
      <c r="UFS4" s="39"/>
      <c r="UGB4" s="62"/>
      <c r="UGC4" s="39"/>
      <c r="UGL4" s="62"/>
      <c r="UGM4" s="39"/>
      <c r="UGV4" s="62"/>
      <c r="UGW4" s="39"/>
      <c r="UHF4" s="62"/>
      <c r="UHG4" s="39"/>
      <c r="UHP4" s="62"/>
      <c r="UHQ4" s="39"/>
      <c r="UHZ4" s="62"/>
      <c r="UIA4" s="39"/>
      <c r="UIJ4" s="62"/>
      <c r="UIK4" s="39"/>
      <c r="UIT4" s="62"/>
      <c r="UIU4" s="39"/>
      <c r="UJD4" s="62"/>
      <c r="UJE4" s="39"/>
      <c r="UJN4" s="62"/>
      <c r="UJO4" s="39"/>
      <c r="UJX4" s="62"/>
      <c r="UJY4" s="39"/>
      <c r="UKH4" s="62"/>
      <c r="UKI4" s="39"/>
      <c r="UKR4" s="62"/>
      <c r="UKS4" s="39"/>
      <c r="ULB4" s="62"/>
      <c r="ULC4" s="39"/>
      <c r="ULL4" s="62"/>
      <c r="ULM4" s="39"/>
      <c r="ULV4" s="62"/>
      <c r="ULW4" s="39"/>
      <c r="UMF4" s="62"/>
      <c r="UMG4" s="39"/>
      <c r="UMP4" s="62"/>
      <c r="UMQ4" s="39"/>
      <c r="UMZ4" s="62"/>
      <c r="UNA4" s="39"/>
      <c r="UNJ4" s="62"/>
      <c r="UNK4" s="39"/>
      <c r="UNT4" s="62"/>
      <c r="UNU4" s="39"/>
      <c r="UOD4" s="62"/>
      <c r="UOE4" s="39"/>
      <c r="UON4" s="62"/>
      <c r="UOO4" s="39"/>
      <c r="UOX4" s="62"/>
      <c r="UOY4" s="39"/>
      <c r="UPH4" s="62"/>
      <c r="UPI4" s="39"/>
      <c r="UPR4" s="62"/>
      <c r="UPS4" s="39"/>
      <c r="UQB4" s="62"/>
      <c r="UQC4" s="39"/>
      <c r="UQL4" s="62"/>
      <c r="UQM4" s="39"/>
      <c r="UQV4" s="62"/>
      <c r="UQW4" s="39"/>
      <c r="URF4" s="62"/>
      <c r="URG4" s="39"/>
      <c r="URP4" s="62"/>
      <c r="URQ4" s="39"/>
      <c r="URZ4" s="62"/>
      <c r="USA4" s="39"/>
      <c r="USJ4" s="62"/>
      <c r="USK4" s="39"/>
      <c r="UST4" s="62"/>
      <c r="USU4" s="39"/>
      <c r="UTD4" s="62"/>
      <c r="UTE4" s="39"/>
      <c r="UTN4" s="62"/>
      <c r="UTO4" s="39"/>
      <c r="UTX4" s="62"/>
      <c r="UTY4" s="39"/>
      <c r="UUH4" s="62"/>
      <c r="UUI4" s="39"/>
      <c r="UUR4" s="62"/>
      <c r="UUS4" s="39"/>
      <c r="UVB4" s="62"/>
      <c r="UVC4" s="39"/>
      <c r="UVL4" s="62"/>
      <c r="UVM4" s="39"/>
      <c r="UVV4" s="62"/>
      <c r="UVW4" s="39"/>
      <c r="UWF4" s="62"/>
      <c r="UWG4" s="39"/>
      <c r="UWP4" s="62"/>
      <c r="UWQ4" s="39"/>
      <c r="UWZ4" s="62"/>
      <c r="UXA4" s="39"/>
      <c r="UXJ4" s="62"/>
      <c r="UXK4" s="39"/>
      <c r="UXT4" s="62"/>
      <c r="UXU4" s="39"/>
      <c r="UYD4" s="62"/>
      <c r="UYE4" s="39"/>
      <c r="UYN4" s="62"/>
      <c r="UYO4" s="39"/>
      <c r="UYX4" s="62"/>
      <c r="UYY4" s="39"/>
      <c r="UZH4" s="62"/>
      <c r="UZI4" s="39"/>
      <c r="UZR4" s="62"/>
      <c r="UZS4" s="39"/>
      <c r="VAB4" s="62"/>
      <c r="VAC4" s="39"/>
      <c r="VAL4" s="62"/>
      <c r="VAM4" s="39"/>
      <c r="VAV4" s="62"/>
      <c r="VAW4" s="39"/>
      <c r="VBF4" s="62"/>
      <c r="VBG4" s="39"/>
      <c r="VBP4" s="62"/>
      <c r="VBQ4" s="39"/>
      <c r="VBZ4" s="62"/>
      <c r="VCA4" s="39"/>
      <c r="VCJ4" s="62"/>
      <c r="VCK4" s="39"/>
      <c r="VCT4" s="62"/>
      <c r="VCU4" s="39"/>
      <c r="VDD4" s="62"/>
      <c r="VDE4" s="39"/>
      <c r="VDN4" s="62"/>
      <c r="VDO4" s="39"/>
      <c r="VDX4" s="62"/>
      <c r="VDY4" s="39"/>
      <c r="VEH4" s="62"/>
      <c r="VEI4" s="39"/>
      <c r="VER4" s="62"/>
      <c r="VES4" s="39"/>
      <c r="VFB4" s="62"/>
      <c r="VFC4" s="39"/>
      <c r="VFL4" s="62"/>
      <c r="VFM4" s="39"/>
      <c r="VFV4" s="62"/>
      <c r="VFW4" s="39"/>
      <c r="VGF4" s="62"/>
      <c r="VGG4" s="39"/>
      <c r="VGP4" s="62"/>
      <c r="VGQ4" s="39"/>
      <c r="VGZ4" s="62"/>
      <c r="VHA4" s="39"/>
      <c r="VHJ4" s="62"/>
      <c r="VHK4" s="39"/>
      <c r="VHT4" s="62"/>
      <c r="VHU4" s="39"/>
      <c r="VID4" s="62"/>
      <c r="VIE4" s="39"/>
      <c r="VIN4" s="62"/>
      <c r="VIO4" s="39"/>
      <c r="VIX4" s="62"/>
      <c r="VIY4" s="39"/>
      <c r="VJH4" s="62"/>
      <c r="VJI4" s="39"/>
      <c r="VJR4" s="62"/>
      <c r="VJS4" s="39"/>
      <c r="VKB4" s="62"/>
      <c r="VKC4" s="39"/>
      <c r="VKL4" s="62"/>
      <c r="VKM4" s="39"/>
      <c r="VKV4" s="62"/>
      <c r="VKW4" s="39"/>
      <c r="VLF4" s="62"/>
      <c r="VLG4" s="39"/>
      <c r="VLP4" s="62"/>
      <c r="VLQ4" s="39"/>
      <c r="VLZ4" s="62"/>
      <c r="VMA4" s="39"/>
      <c r="VMJ4" s="62"/>
      <c r="VMK4" s="39"/>
      <c r="VMT4" s="62"/>
      <c r="VMU4" s="39"/>
      <c r="VND4" s="62"/>
      <c r="VNE4" s="39"/>
      <c r="VNN4" s="62"/>
      <c r="VNO4" s="39"/>
      <c r="VNX4" s="62"/>
      <c r="VNY4" s="39"/>
      <c r="VOH4" s="62"/>
      <c r="VOI4" s="39"/>
      <c r="VOR4" s="62"/>
      <c r="VOS4" s="39"/>
      <c r="VPB4" s="62"/>
      <c r="VPC4" s="39"/>
      <c r="VPL4" s="62"/>
      <c r="VPM4" s="39"/>
      <c r="VPV4" s="62"/>
      <c r="VPW4" s="39"/>
      <c r="VQF4" s="62"/>
      <c r="VQG4" s="39"/>
      <c r="VQP4" s="62"/>
      <c r="VQQ4" s="39"/>
      <c r="VQZ4" s="62"/>
      <c r="VRA4" s="39"/>
      <c r="VRJ4" s="62"/>
      <c r="VRK4" s="39"/>
      <c r="VRT4" s="62"/>
      <c r="VRU4" s="39"/>
      <c r="VSD4" s="62"/>
      <c r="VSE4" s="39"/>
      <c r="VSN4" s="62"/>
      <c r="VSO4" s="39"/>
      <c r="VSX4" s="62"/>
      <c r="VSY4" s="39"/>
      <c r="VTH4" s="62"/>
      <c r="VTI4" s="39"/>
      <c r="VTR4" s="62"/>
      <c r="VTS4" s="39"/>
      <c r="VUB4" s="62"/>
      <c r="VUC4" s="39"/>
      <c r="VUL4" s="62"/>
      <c r="VUM4" s="39"/>
      <c r="VUV4" s="62"/>
      <c r="VUW4" s="39"/>
      <c r="VVF4" s="62"/>
      <c r="VVG4" s="39"/>
      <c r="VVP4" s="62"/>
      <c r="VVQ4" s="39"/>
      <c r="VVZ4" s="62"/>
      <c r="VWA4" s="39"/>
      <c r="VWJ4" s="62"/>
      <c r="VWK4" s="39"/>
      <c r="VWT4" s="62"/>
      <c r="VWU4" s="39"/>
      <c r="VXD4" s="62"/>
      <c r="VXE4" s="39"/>
      <c r="VXN4" s="62"/>
      <c r="VXO4" s="39"/>
      <c r="VXX4" s="62"/>
      <c r="VXY4" s="39"/>
      <c r="VYH4" s="62"/>
      <c r="VYI4" s="39"/>
      <c r="VYR4" s="62"/>
      <c r="VYS4" s="39"/>
      <c r="VZB4" s="62"/>
      <c r="VZC4" s="39"/>
      <c r="VZL4" s="62"/>
      <c r="VZM4" s="39"/>
      <c r="VZV4" s="62"/>
      <c r="VZW4" s="39"/>
      <c r="WAF4" s="62"/>
      <c r="WAG4" s="39"/>
      <c r="WAP4" s="62"/>
      <c r="WAQ4" s="39"/>
      <c r="WAZ4" s="62"/>
      <c r="WBA4" s="39"/>
      <c r="WBJ4" s="62"/>
      <c r="WBK4" s="39"/>
      <c r="WBT4" s="62"/>
      <c r="WBU4" s="39"/>
      <c r="WCD4" s="62"/>
      <c r="WCE4" s="39"/>
      <c r="WCN4" s="62"/>
      <c r="WCO4" s="39"/>
      <c r="WCX4" s="62"/>
      <c r="WCY4" s="39"/>
      <c r="WDH4" s="62"/>
      <c r="WDI4" s="39"/>
      <c r="WDR4" s="62"/>
      <c r="WDS4" s="39"/>
      <c r="WEB4" s="62"/>
      <c r="WEC4" s="39"/>
      <c r="WEL4" s="62"/>
      <c r="WEM4" s="39"/>
      <c r="WEV4" s="62"/>
      <c r="WEW4" s="39"/>
      <c r="WFF4" s="62"/>
      <c r="WFG4" s="39"/>
      <c r="WFP4" s="62"/>
      <c r="WFQ4" s="39"/>
      <c r="WFZ4" s="62"/>
      <c r="WGA4" s="39"/>
      <c r="WGJ4" s="62"/>
      <c r="WGK4" s="39"/>
      <c r="WGT4" s="62"/>
      <c r="WGU4" s="39"/>
      <c r="WHD4" s="62"/>
      <c r="WHE4" s="39"/>
      <c r="WHN4" s="62"/>
      <c r="WHO4" s="39"/>
      <c r="WHX4" s="62"/>
      <c r="WHY4" s="39"/>
      <c r="WIH4" s="62"/>
      <c r="WII4" s="39"/>
      <c r="WIR4" s="62"/>
      <c r="WIS4" s="39"/>
      <c r="WJB4" s="62"/>
      <c r="WJC4" s="39"/>
      <c r="WJL4" s="62"/>
      <c r="WJM4" s="39"/>
      <c r="WJV4" s="62"/>
      <c r="WJW4" s="39"/>
      <c r="WKF4" s="62"/>
      <c r="WKG4" s="39"/>
      <c r="WKP4" s="62"/>
      <c r="WKQ4" s="39"/>
      <c r="WKZ4" s="62"/>
      <c r="WLA4" s="39"/>
      <c r="WLJ4" s="62"/>
      <c r="WLK4" s="39"/>
      <c r="WLT4" s="62"/>
      <c r="WLU4" s="39"/>
      <c r="WMD4" s="62"/>
      <c r="WME4" s="39"/>
      <c r="WMN4" s="62"/>
      <c r="WMO4" s="39"/>
      <c r="WMX4" s="62"/>
      <c r="WMY4" s="39"/>
      <c r="WNH4" s="62"/>
      <c r="WNI4" s="39"/>
      <c r="WNR4" s="62"/>
      <c r="WNS4" s="39"/>
      <c r="WOB4" s="62"/>
      <c r="WOC4" s="39"/>
      <c r="WOL4" s="62"/>
      <c r="WOM4" s="39"/>
      <c r="WOV4" s="62"/>
      <c r="WOW4" s="39"/>
      <c r="WPF4" s="62"/>
      <c r="WPG4" s="39"/>
      <c r="WPP4" s="62"/>
      <c r="WPQ4" s="39"/>
      <c r="WPZ4" s="62"/>
      <c r="WQA4" s="39"/>
      <c r="WQJ4" s="62"/>
      <c r="WQK4" s="39"/>
      <c r="WQT4" s="62"/>
      <c r="WQU4" s="39"/>
      <c r="WRD4" s="62"/>
      <c r="WRE4" s="39"/>
      <c r="WRN4" s="62"/>
      <c r="WRO4" s="39"/>
      <c r="WRX4" s="62"/>
      <c r="WRY4" s="39"/>
      <c r="WSH4" s="62"/>
      <c r="WSI4" s="39"/>
      <c r="WSR4" s="62"/>
      <c r="WSS4" s="39"/>
      <c r="WTB4" s="62"/>
      <c r="WTC4" s="39"/>
      <c r="WTL4" s="62"/>
      <c r="WTM4" s="39"/>
      <c r="WTV4" s="62"/>
      <c r="WTW4" s="39"/>
      <c r="WUF4" s="62"/>
      <c r="WUG4" s="39"/>
      <c r="WUP4" s="62"/>
      <c r="WUQ4" s="39"/>
      <c r="WUZ4" s="62"/>
      <c r="WVA4" s="39"/>
      <c r="WVJ4" s="62"/>
      <c r="WVK4" s="39"/>
      <c r="WVT4" s="62"/>
      <c r="WVU4" s="39"/>
      <c r="WWD4" s="62"/>
      <c r="WWE4" s="39"/>
      <c r="WWN4" s="62"/>
      <c r="WWO4" s="39"/>
      <c r="WWX4" s="62"/>
      <c r="WWY4" s="39"/>
      <c r="WXH4" s="62"/>
      <c r="WXI4" s="39"/>
      <c r="WXR4" s="62"/>
      <c r="WXS4" s="39"/>
      <c r="WYB4" s="62"/>
      <c r="WYC4" s="39"/>
      <c r="WYL4" s="62"/>
      <c r="WYM4" s="39"/>
      <c r="WYV4" s="62"/>
      <c r="WYW4" s="39"/>
      <c r="WZF4" s="62"/>
      <c r="WZG4" s="39"/>
      <c r="WZP4" s="62"/>
      <c r="WZQ4" s="39"/>
      <c r="WZZ4" s="62"/>
      <c r="XAA4" s="39"/>
      <c r="XAJ4" s="62"/>
      <c r="XAK4" s="39"/>
      <c r="XAT4" s="62"/>
      <c r="XAU4" s="39"/>
      <c r="XBD4" s="62"/>
      <c r="XBE4" s="39"/>
      <c r="XBN4" s="62"/>
      <c r="XBO4" s="39"/>
      <c r="XBX4" s="62"/>
      <c r="XBY4" s="39"/>
      <c r="XCH4" s="62"/>
      <c r="XCI4" s="39"/>
      <c r="XCR4" s="62"/>
      <c r="XCS4" s="39"/>
      <c r="XDB4" s="62"/>
      <c r="XDC4" s="39"/>
      <c r="XDL4" s="62"/>
      <c r="XDM4" s="39"/>
      <c r="XDV4" s="62"/>
      <c r="XDW4" s="39"/>
      <c r="XEF4" s="62"/>
      <c r="XEG4" s="39"/>
      <c r="XEP4" s="62"/>
      <c r="XEQ4" s="39"/>
      <c r="XEZ4" s="62"/>
      <c r="XFA4" s="39"/>
    </row>
    <row r="5" spans="1:1021 1030:2041 2050:3071 3080:4091 4100:6141 6150:7161 7170:8191 8200:9211 9220:11261 11270:12281 12290:13311 13320:14331 14340:16381" s="75" customFormat="1" ht="13.15" customHeight="1" x14ac:dyDescent="0.35">
      <c r="A5" s="90" t="s">
        <v>230</v>
      </c>
      <c r="J5" s="62"/>
      <c r="K5" s="39"/>
      <c r="T5" s="62"/>
      <c r="U5" s="39"/>
      <c r="AD5" s="62"/>
      <c r="AE5" s="39"/>
      <c r="AN5" s="62"/>
      <c r="AO5" s="39"/>
      <c r="AX5" s="62"/>
      <c r="AY5" s="39"/>
      <c r="BH5" s="62"/>
      <c r="BI5" s="39"/>
      <c r="BR5" s="62"/>
      <c r="BS5" s="39"/>
      <c r="CB5" s="62"/>
      <c r="CC5" s="39"/>
      <c r="CL5" s="62"/>
      <c r="CM5" s="39"/>
      <c r="CV5" s="62"/>
      <c r="CW5" s="39"/>
      <c r="DF5" s="62"/>
      <c r="DG5" s="39"/>
      <c r="DP5" s="62"/>
      <c r="DQ5" s="39"/>
      <c r="DZ5" s="62"/>
      <c r="EA5" s="39"/>
      <c r="EJ5" s="62"/>
      <c r="EK5" s="39"/>
      <c r="ET5" s="62"/>
      <c r="EU5" s="39"/>
      <c r="FD5" s="62"/>
      <c r="FE5" s="39"/>
      <c r="FN5" s="62"/>
      <c r="FO5" s="39"/>
      <c r="FX5" s="62"/>
      <c r="FY5" s="39"/>
      <c r="GH5" s="62"/>
      <c r="GI5" s="39"/>
      <c r="GR5" s="62"/>
      <c r="GS5" s="39"/>
      <c r="HB5" s="62"/>
      <c r="HC5" s="39"/>
      <c r="HL5" s="62"/>
      <c r="HM5" s="39"/>
      <c r="HV5" s="62"/>
      <c r="HW5" s="39"/>
      <c r="IF5" s="62"/>
      <c r="IG5" s="39"/>
      <c r="IP5" s="62"/>
      <c r="IQ5" s="39"/>
      <c r="IZ5" s="62"/>
      <c r="JA5" s="39"/>
      <c r="JJ5" s="62"/>
      <c r="JK5" s="39"/>
      <c r="JT5" s="62"/>
      <c r="JU5" s="39"/>
      <c r="KD5" s="62"/>
      <c r="KE5" s="39"/>
      <c r="KN5" s="62"/>
      <c r="KO5" s="39"/>
      <c r="KX5" s="62"/>
      <c r="KY5" s="39"/>
      <c r="LH5" s="62"/>
      <c r="LI5" s="39"/>
      <c r="LR5" s="62"/>
      <c r="LS5" s="39"/>
      <c r="MB5" s="62"/>
      <c r="MC5" s="39"/>
      <c r="ML5" s="62"/>
      <c r="MM5" s="39"/>
      <c r="MV5" s="62"/>
      <c r="MW5" s="39"/>
      <c r="NF5" s="62"/>
      <c r="NG5" s="39"/>
      <c r="NP5" s="62"/>
      <c r="NQ5" s="39"/>
      <c r="NZ5" s="62"/>
      <c r="OA5" s="39"/>
      <c r="OJ5" s="62"/>
      <c r="OK5" s="39"/>
      <c r="OT5" s="62"/>
      <c r="OU5" s="39"/>
      <c r="PD5" s="62"/>
      <c r="PE5" s="39"/>
      <c r="PN5" s="62"/>
      <c r="PO5" s="39"/>
      <c r="PX5" s="62"/>
      <c r="PY5" s="39"/>
      <c r="QH5" s="62"/>
      <c r="QI5" s="39"/>
      <c r="QR5" s="62"/>
      <c r="QS5" s="39"/>
      <c r="RB5" s="62"/>
      <c r="RC5" s="39"/>
      <c r="RL5" s="62"/>
      <c r="RM5" s="39"/>
      <c r="RV5" s="62"/>
      <c r="RW5" s="39"/>
      <c r="SF5" s="62"/>
      <c r="SG5" s="39"/>
      <c r="SP5" s="62"/>
      <c r="SQ5" s="39"/>
      <c r="SZ5" s="62"/>
      <c r="TA5" s="39"/>
      <c r="TJ5" s="62"/>
      <c r="TK5" s="39"/>
      <c r="TT5" s="62"/>
      <c r="TU5" s="39"/>
      <c r="UD5" s="62"/>
      <c r="UE5" s="39"/>
      <c r="UN5" s="62"/>
      <c r="UO5" s="39"/>
      <c r="UX5" s="62"/>
      <c r="UY5" s="39"/>
      <c r="VH5" s="62"/>
      <c r="VI5" s="39"/>
      <c r="VR5" s="62"/>
      <c r="VS5" s="39"/>
      <c r="WB5" s="62"/>
      <c r="WC5" s="39"/>
      <c r="WL5" s="62"/>
      <c r="WM5" s="39"/>
      <c r="WV5" s="62"/>
      <c r="WW5" s="39"/>
      <c r="XF5" s="62"/>
      <c r="XG5" s="39"/>
      <c r="XP5" s="62"/>
      <c r="XQ5" s="39"/>
      <c r="XZ5" s="62"/>
      <c r="YA5" s="39"/>
      <c r="YJ5" s="62"/>
      <c r="YK5" s="39"/>
      <c r="YT5" s="62"/>
      <c r="YU5" s="39"/>
      <c r="ZD5" s="62"/>
      <c r="ZE5" s="39"/>
      <c r="ZN5" s="62"/>
      <c r="ZO5" s="39"/>
      <c r="ZX5" s="62"/>
      <c r="ZY5" s="39"/>
      <c r="AAH5" s="62"/>
      <c r="AAI5" s="39"/>
      <c r="AAR5" s="62"/>
      <c r="AAS5" s="39"/>
      <c r="ABB5" s="62"/>
      <c r="ABC5" s="39"/>
      <c r="ABL5" s="62"/>
      <c r="ABM5" s="39"/>
      <c r="ABV5" s="62"/>
      <c r="ABW5" s="39"/>
      <c r="ACF5" s="62"/>
      <c r="ACG5" s="39"/>
      <c r="ACP5" s="62"/>
      <c r="ACQ5" s="39"/>
      <c r="ACZ5" s="62"/>
      <c r="ADA5" s="39"/>
      <c r="ADJ5" s="62"/>
      <c r="ADK5" s="39"/>
      <c r="ADT5" s="62"/>
      <c r="ADU5" s="39"/>
      <c r="AED5" s="62"/>
      <c r="AEE5" s="39"/>
      <c r="AEN5" s="62"/>
      <c r="AEO5" s="39"/>
      <c r="AEX5" s="62"/>
      <c r="AEY5" s="39"/>
      <c r="AFH5" s="62"/>
      <c r="AFI5" s="39"/>
      <c r="AFR5" s="62"/>
      <c r="AFS5" s="39"/>
      <c r="AGB5" s="62"/>
      <c r="AGC5" s="39"/>
      <c r="AGL5" s="62"/>
      <c r="AGM5" s="39"/>
      <c r="AGV5" s="62"/>
      <c r="AGW5" s="39"/>
      <c r="AHF5" s="62"/>
      <c r="AHG5" s="39"/>
      <c r="AHP5" s="62"/>
      <c r="AHQ5" s="39"/>
      <c r="AHZ5" s="62"/>
      <c r="AIA5" s="39"/>
      <c r="AIJ5" s="62"/>
      <c r="AIK5" s="39"/>
      <c r="AIT5" s="62"/>
      <c r="AIU5" s="39"/>
      <c r="AJD5" s="62"/>
      <c r="AJE5" s="39"/>
      <c r="AJN5" s="62"/>
      <c r="AJO5" s="39"/>
      <c r="AJX5" s="62"/>
      <c r="AJY5" s="39"/>
      <c r="AKH5" s="62"/>
      <c r="AKI5" s="39"/>
      <c r="AKR5" s="62"/>
      <c r="AKS5" s="39"/>
      <c r="ALB5" s="62"/>
      <c r="ALC5" s="39"/>
      <c r="ALL5" s="62"/>
      <c r="ALM5" s="39"/>
      <c r="ALV5" s="62"/>
      <c r="ALW5" s="39"/>
      <c r="AMF5" s="62"/>
      <c r="AMG5" s="39"/>
      <c r="AMP5" s="62"/>
      <c r="AMQ5" s="39"/>
      <c r="AMZ5" s="62"/>
      <c r="ANA5" s="39"/>
      <c r="ANJ5" s="62"/>
      <c r="ANK5" s="39"/>
      <c r="ANT5" s="62"/>
      <c r="ANU5" s="39"/>
      <c r="AOD5" s="62"/>
      <c r="AOE5" s="39"/>
      <c r="AON5" s="62"/>
      <c r="AOO5" s="39"/>
      <c r="AOX5" s="62"/>
      <c r="AOY5" s="39"/>
      <c r="APH5" s="62"/>
      <c r="API5" s="39"/>
      <c r="APR5" s="62"/>
      <c r="APS5" s="39"/>
      <c r="AQB5" s="62"/>
      <c r="AQC5" s="39"/>
      <c r="AQL5" s="62"/>
      <c r="AQM5" s="39"/>
      <c r="AQV5" s="62"/>
      <c r="AQW5" s="39"/>
      <c r="ARF5" s="62"/>
      <c r="ARG5" s="39"/>
      <c r="ARP5" s="62"/>
      <c r="ARQ5" s="39"/>
      <c r="ARZ5" s="62"/>
      <c r="ASA5" s="39"/>
      <c r="ASJ5" s="62"/>
      <c r="ASK5" s="39"/>
      <c r="AST5" s="62"/>
      <c r="ASU5" s="39"/>
      <c r="ATD5" s="62"/>
      <c r="ATE5" s="39"/>
      <c r="ATN5" s="62"/>
      <c r="ATO5" s="39"/>
      <c r="ATX5" s="62"/>
      <c r="ATY5" s="39"/>
      <c r="AUH5" s="62"/>
      <c r="AUI5" s="39"/>
      <c r="AUR5" s="62"/>
      <c r="AUS5" s="39"/>
      <c r="AVB5" s="62"/>
      <c r="AVC5" s="39"/>
      <c r="AVL5" s="62"/>
      <c r="AVM5" s="39"/>
      <c r="AVV5" s="62"/>
      <c r="AVW5" s="39"/>
      <c r="AWF5" s="62"/>
      <c r="AWG5" s="39"/>
      <c r="AWP5" s="62"/>
      <c r="AWQ5" s="39"/>
      <c r="AWZ5" s="62"/>
      <c r="AXA5" s="39"/>
      <c r="AXJ5" s="62"/>
      <c r="AXK5" s="39"/>
      <c r="AXT5" s="62"/>
      <c r="AXU5" s="39"/>
      <c r="AYD5" s="62"/>
      <c r="AYE5" s="39"/>
      <c r="AYN5" s="62"/>
      <c r="AYO5" s="39"/>
      <c r="AYX5" s="62"/>
      <c r="AYY5" s="39"/>
      <c r="AZH5" s="62"/>
      <c r="AZI5" s="39"/>
      <c r="AZR5" s="62"/>
      <c r="AZS5" s="39"/>
      <c r="BAB5" s="62"/>
      <c r="BAC5" s="39"/>
      <c r="BAL5" s="62"/>
      <c r="BAM5" s="39"/>
      <c r="BAV5" s="62"/>
      <c r="BAW5" s="39"/>
      <c r="BBF5" s="62"/>
      <c r="BBG5" s="39"/>
      <c r="BBP5" s="62"/>
      <c r="BBQ5" s="39"/>
      <c r="BBZ5" s="62"/>
      <c r="BCA5" s="39"/>
      <c r="BCJ5" s="62"/>
      <c r="BCK5" s="39"/>
      <c r="BCT5" s="62"/>
      <c r="BCU5" s="39"/>
      <c r="BDD5" s="62"/>
      <c r="BDE5" s="39"/>
      <c r="BDN5" s="62"/>
      <c r="BDO5" s="39"/>
      <c r="BDX5" s="62"/>
      <c r="BDY5" s="39"/>
      <c r="BEH5" s="62"/>
      <c r="BEI5" s="39"/>
      <c r="BER5" s="62"/>
      <c r="BES5" s="39"/>
      <c r="BFB5" s="62"/>
      <c r="BFC5" s="39"/>
      <c r="BFL5" s="62"/>
      <c r="BFM5" s="39"/>
      <c r="BFV5" s="62"/>
      <c r="BFW5" s="39"/>
      <c r="BGF5" s="62"/>
      <c r="BGG5" s="39"/>
      <c r="BGP5" s="62"/>
      <c r="BGQ5" s="39"/>
      <c r="BGZ5" s="62"/>
      <c r="BHA5" s="39"/>
      <c r="BHJ5" s="62"/>
      <c r="BHK5" s="39"/>
      <c r="BHT5" s="62"/>
      <c r="BHU5" s="39"/>
      <c r="BID5" s="62"/>
      <c r="BIE5" s="39"/>
      <c r="BIN5" s="62"/>
      <c r="BIO5" s="39"/>
      <c r="BIX5" s="62"/>
      <c r="BIY5" s="39"/>
      <c r="BJH5" s="62"/>
      <c r="BJI5" s="39"/>
      <c r="BJR5" s="62"/>
      <c r="BJS5" s="39"/>
      <c r="BKB5" s="62"/>
      <c r="BKC5" s="39"/>
      <c r="BKL5" s="62"/>
      <c r="BKM5" s="39"/>
      <c r="BKV5" s="62"/>
      <c r="BKW5" s="39"/>
      <c r="BLF5" s="62"/>
      <c r="BLG5" s="39"/>
      <c r="BLP5" s="62"/>
      <c r="BLQ5" s="39"/>
      <c r="BLZ5" s="62"/>
      <c r="BMA5" s="39"/>
      <c r="BMJ5" s="62"/>
      <c r="BMK5" s="39"/>
      <c r="BMT5" s="62"/>
      <c r="BMU5" s="39"/>
      <c r="BND5" s="62"/>
      <c r="BNE5" s="39"/>
      <c r="BNN5" s="62"/>
      <c r="BNO5" s="39"/>
      <c r="BNX5" s="62"/>
      <c r="BNY5" s="39"/>
      <c r="BOH5" s="62"/>
      <c r="BOI5" s="39"/>
      <c r="BOR5" s="62"/>
      <c r="BOS5" s="39"/>
      <c r="BPB5" s="62"/>
      <c r="BPC5" s="39"/>
      <c r="BPL5" s="62"/>
      <c r="BPM5" s="39"/>
      <c r="BPV5" s="62"/>
      <c r="BPW5" s="39"/>
      <c r="BQF5" s="62"/>
      <c r="BQG5" s="39"/>
      <c r="BQP5" s="62"/>
      <c r="BQQ5" s="39"/>
      <c r="BQZ5" s="62"/>
      <c r="BRA5" s="39"/>
      <c r="BRJ5" s="62"/>
      <c r="BRK5" s="39"/>
      <c r="BRT5" s="62"/>
      <c r="BRU5" s="39"/>
      <c r="BSD5" s="62"/>
      <c r="BSE5" s="39"/>
      <c r="BSN5" s="62"/>
      <c r="BSO5" s="39"/>
      <c r="BSX5" s="62"/>
      <c r="BSY5" s="39"/>
      <c r="BTH5" s="62"/>
      <c r="BTI5" s="39"/>
      <c r="BTR5" s="62"/>
      <c r="BTS5" s="39"/>
      <c r="BUB5" s="62"/>
      <c r="BUC5" s="39"/>
      <c r="BUL5" s="62"/>
      <c r="BUM5" s="39"/>
      <c r="BUV5" s="62"/>
      <c r="BUW5" s="39"/>
      <c r="BVF5" s="62"/>
      <c r="BVG5" s="39"/>
      <c r="BVP5" s="62"/>
      <c r="BVQ5" s="39"/>
      <c r="BVZ5" s="62"/>
      <c r="BWA5" s="39"/>
      <c r="BWJ5" s="62"/>
      <c r="BWK5" s="39"/>
      <c r="BWT5" s="62"/>
      <c r="BWU5" s="39"/>
      <c r="BXD5" s="62"/>
      <c r="BXE5" s="39"/>
      <c r="BXN5" s="62"/>
      <c r="BXO5" s="39"/>
      <c r="BXX5" s="62"/>
      <c r="BXY5" s="39"/>
      <c r="BYH5" s="62"/>
      <c r="BYI5" s="39"/>
      <c r="BYR5" s="62"/>
      <c r="BYS5" s="39"/>
      <c r="BZB5" s="62"/>
      <c r="BZC5" s="39"/>
      <c r="BZL5" s="62"/>
      <c r="BZM5" s="39"/>
      <c r="BZV5" s="62"/>
      <c r="BZW5" s="39"/>
      <c r="CAF5" s="62"/>
      <c r="CAG5" s="39"/>
      <c r="CAP5" s="62"/>
      <c r="CAQ5" s="39"/>
      <c r="CAZ5" s="62"/>
      <c r="CBA5" s="39"/>
      <c r="CBJ5" s="62"/>
      <c r="CBK5" s="39"/>
      <c r="CBT5" s="62"/>
      <c r="CBU5" s="39"/>
      <c r="CCD5" s="62"/>
      <c r="CCE5" s="39"/>
      <c r="CCN5" s="62"/>
      <c r="CCO5" s="39"/>
      <c r="CCX5" s="62"/>
      <c r="CCY5" s="39"/>
      <c r="CDH5" s="62"/>
      <c r="CDI5" s="39"/>
      <c r="CDR5" s="62"/>
      <c r="CDS5" s="39"/>
      <c r="CEB5" s="62"/>
      <c r="CEC5" s="39"/>
      <c r="CEL5" s="62"/>
      <c r="CEM5" s="39"/>
      <c r="CEV5" s="62"/>
      <c r="CEW5" s="39"/>
      <c r="CFF5" s="62"/>
      <c r="CFG5" s="39"/>
      <c r="CFP5" s="62"/>
      <c r="CFQ5" s="39"/>
      <c r="CFZ5" s="62"/>
      <c r="CGA5" s="39"/>
      <c r="CGJ5" s="62"/>
      <c r="CGK5" s="39"/>
      <c r="CGT5" s="62"/>
      <c r="CGU5" s="39"/>
      <c r="CHD5" s="62"/>
      <c r="CHE5" s="39"/>
      <c r="CHN5" s="62"/>
      <c r="CHO5" s="39"/>
      <c r="CHX5" s="62"/>
      <c r="CHY5" s="39"/>
      <c r="CIH5" s="62"/>
      <c r="CII5" s="39"/>
      <c r="CIR5" s="62"/>
      <c r="CIS5" s="39"/>
      <c r="CJB5" s="62"/>
      <c r="CJC5" s="39"/>
      <c r="CJL5" s="62"/>
      <c r="CJM5" s="39"/>
      <c r="CJV5" s="62"/>
      <c r="CJW5" s="39"/>
      <c r="CKF5" s="62"/>
      <c r="CKG5" s="39"/>
      <c r="CKP5" s="62"/>
      <c r="CKQ5" s="39"/>
      <c r="CKZ5" s="62"/>
      <c r="CLA5" s="39"/>
      <c r="CLJ5" s="62"/>
      <c r="CLK5" s="39"/>
      <c r="CLT5" s="62"/>
      <c r="CLU5" s="39"/>
      <c r="CMD5" s="62"/>
      <c r="CME5" s="39"/>
      <c r="CMN5" s="62"/>
      <c r="CMO5" s="39"/>
      <c r="CMX5" s="62"/>
      <c r="CMY5" s="39"/>
      <c r="CNH5" s="62"/>
      <c r="CNI5" s="39"/>
      <c r="CNR5" s="62"/>
      <c r="CNS5" s="39"/>
      <c r="COB5" s="62"/>
      <c r="COC5" s="39"/>
      <c r="COL5" s="62"/>
      <c r="COM5" s="39"/>
      <c r="COV5" s="62"/>
      <c r="COW5" s="39"/>
      <c r="CPF5" s="62"/>
      <c r="CPG5" s="39"/>
      <c r="CPP5" s="62"/>
      <c r="CPQ5" s="39"/>
      <c r="CPZ5" s="62"/>
      <c r="CQA5" s="39"/>
      <c r="CQJ5" s="62"/>
      <c r="CQK5" s="39"/>
      <c r="CQT5" s="62"/>
      <c r="CQU5" s="39"/>
      <c r="CRD5" s="62"/>
      <c r="CRE5" s="39"/>
      <c r="CRN5" s="62"/>
      <c r="CRO5" s="39"/>
      <c r="CRX5" s="62"/>
      <c r="CRY5" s="39"/>
      <c r="CSH5" s="62"/>
      <c r="CSI5" s="39"/>
      <c r="CSR5" s="62"/>
      <c r="CSS5" s="39"/>
      <c r="CTB5" s="62"/>
      <c r="CTC5" s="39"/>
      <c r="CTL5" s="62"/>
      <c r="CTM5" s="39"/>
      <c r="CTV5" s="62"/>
      <c r="CTW5" s="39"/>
      <c r="CUF5" s="62"/>
      <c r="CUG5" s="39"/>
      <c r="CUP5" s="62"/>
      <c r="CUQ5" s="39"/>
      <c r="CUZ5" s="62"/>
      <c r="CVA5" s="39"/>
      <c r="CVJ5" s="62"/>
      <c r="CVK5" s="39"/>
      <c r="CVT5" s="62"/>
      <c r="CVU5" s="39"/>
      <c r="CWD5" s="62"/>
      <c r="CWE5" s="39"/>
      <c r="CWN5" s="62"/>
      <c r="CWO5" s="39"/>
      <c r="CWX5" s="62"/>
      <c r="CWY5" s="39"/>
      <c r="CXH5" s="62"/>
      <c r="CXI5" s="39"/>
      <c r="CXR5" s="62"/>
      <c r="CXS5" s="39"/>
      <c r="CYB5" s="62"/>
      <c r="CYC5" s="39"/>
      <c r="CYL5" s="62"/>
      <c r="CYM5" s="39"/>
      <c r="CYV5" s="62"/>
      <c r="CYW5" s="39"/>
      <c r="CZF5" s="62"/>
      <c r="CZG5" s="39"/>
      <c r="CZP5" s="62"/>
      <c r="CZQ5" s="39"/>
      <c r="CZZ5" s="62"/>
      <c r="DAA5" s="39"/>
      <c r="DAJ5" s="62"/>
      <c r="DAK5" s="39"/>
      <c r="DAT5" s="62"/>
      <c r="DAU5" s="39"/>
      <c r="DBD5" s="62"/>
      <c r="DBE5" s="39"/>
      <c r="DBN5" s="62"/>
      <c r="DBO5" s="39"/>
      <c r="DBX5" s="62"/>
      <c r="DBY5" s="39"/>
      <c r="DCH5" s="62"/>
      <c r="DCI5" s="39"/>
      <c r="DCR5" s="62"/>
      <c r="DCS5" s="39"/>
      <c r="DDB5" s="62"/>
      <c r="DDC5" s="39"/>
      <c r="DDL5" s="62"/>
      <c r="DDM5" s="39"/>
      <c r="DDV5" s="62"/>
      <c r="DDW5" s="39"/>
      <c r="DEF5" s="62"/>
      <c r="DEG5" s="39"/>
      <c r="DEP5" s="62"/>
      <c r="DEQ5" s="39"/>
      <c r="DEZ5" s="62"/>
      <c r="DFA5" s="39"/>
      <c r="DFJ5" s="62"/>
      <c r="DFK5" s="39"/>
      <c r="DFT5" s="62"/>
      <c r="DFU5" s="39"/>
      <c r="DGD5" s="62"/>
      <c r="DGE5" s="39"/>
      <c r="DGN5" s="62"/>
      <c r="DGO5" s="39"/>
      <c r="DGX5" s="62"/>
      <c r="DGY5" s="39"/>
      <c r="DHH5" s="62"/>
      <c r="DHI5" s="39"/>
      <c r="DHR5" s="62"/>
      <c r="DHS5" s="39"/>
      <c r="DIB5" s="62"/>
      <c r="DIC5" s="39"/>
      <c r="DIL5" s="62"/>
      <c r="DIM5" s="39"/>
      <c r="DIV5" s="62"/>
      <c r="DIW5" s="39"/>
      <c r="DJF5" s="62"/>
      <c r="DJG5" s="39"/>
      <c r="DJP5" s="62"/>
      <c r="DJQ5" s="39"/>
      <c r="DJZ5" s="62"/>
      <c r="DKA5" s="39"/>
      <c r="DKJ5" s="62"/>
      <c r="DKK5" s="39"/>
      <c r="DKT5" s="62"/>
      <c r="DKU5" s="39"/>
      <c r="DLD5" s="62"/>
      <c r="DLE5" s="39"/>
      <c r="DLN5" s="62"/>
      <c r="DLO5" s="39"/>
      <c r="DLX5" s="62"/>
      <c r="DLY5" s="39"/>
      <c r="DMH5" s="62"/>
      <c r="DMI5" s="39"/>
      <c r="DMR5" s="62"/>
      <c r="DMS5" s="39"/>
      <c r="DNB5" s="62"/>
      <c r="DNC5" s="39"/>
      <c r="DNL5" s="62"/>
      <c r="DNM5" s="39"/>
      <c r="DNV5" s="62"/>
      <c r="DNW5" s="39"/>
      <c r="DOF5" s="62"/>
      <c r="DOG5" s="39"/>
      <c r="DOP5" s="62"/>
      <c r="DOQ5" s="39"/>
      <c r="DOZ5" s="62"/>
      <c r="DPA5" s="39"/>
      <c r="DPJ5" s="62"/>
      <c r="DPK5" s="39"/>
      <c r="DPT5" s="62"/>
      <c r="DPU5" s="39"/>
      <c r="DQD5" s="62"/>
      <c r="DQE5" s="39"/>
      <c r="DQN5" s="62"/>
      <c r="DQO5" s="39"/>
      <c r="DQX5" s="62"/>
      <c r="DQY5" s="39"/>
      <c r="DRH5" s="62"/>
      <c r="DRI5" s="39"/>
      <c r="DRR5" s="62"/>
      <c r="DRS5" s="39"/>
      <c r="DSB5" s="62"/>
      <c r="DSC5" s="39"/>
      <c r="DSL5" s="62"/>
      <c r="DSM5" s="39"/>
      <c r="DSV5" s="62"/>
      <c r="DSW5" s="39"/>
      <c r="DTF5" s="62"/>
      <c r="DTG5" s="39"/>
      <c r="DTP5" s="62"/>
      <c r="DTQ5" s="39"/>
      <c r="DTZ5" s="62"/>
      <c r="DUA5" s="39"/>
      <c r="DUJ5" s="62"/>
      <c r="DUK5" s="39"/>
      <c r="DUT5" s="62"/>
      <c r="DUU5" s="39"/>
      <c r="DVD5" s="62"/>
      <c r="DVE5" s="39"/>
      <c r="DVN5" s="62"/>
      <c r="DVO5" s="39"/>
      <c r="DVX5" s="62"/>
      <c r="DVY5" s="39"/>
      <c r="DWH5" s="62"/>
      <c r="DWI5" s="39"/>
      <c r="DWR5" s="62"/>
      <c r="DWS5" s="39"/>
      <c r="DXB5" s="62"/>
      <c r="DXC5" s="39"/>
      <c r="DXL5" s="62"/>
      <c r="DXM5" s="39"/>
      <c r="DXV5" s="62"/>
      <c r="DXW5" s="39"/>
      <c r="DYF5" s="62"/>
      <c r="DYG5" s="39"/>
      <c r="DYP5" s="62"/>
      <c r="DYQ5" s="39"/>
      <c r="DYZ5" s="62"/>
      <c r="DZA5" s="39"/>
      <c r="DZJ5" s="62"/>
      <c r="DZK5" s="39"/>
      <c r="DZT5" s="62"/>
      <c r="DZU5" s="39"/>
      <c r="EAD5" s="62"/>
      <c r="EAE5" s="39"/>
      <c r="EAN5" s="62"/>
      <c r="EAO5" s="39"/>
      <c r="EAX5" s="62"/>
      <c r="EAY5" s="39"/>
      <c r="EBH5" s="62"/>
      <c r="EBI5" s="39"/>
      <c r="EBR5" s="62"/>
      <c r="EBS5" s="39"/>
      <c r="ECB5" s="62"/>
      <c r="ECC5" s="39"/>
      <c r="ECL5" s="62"/>
      <c r="ECM5" s="39"/>
      <c r="ECV5" s="62"/>
      <c r="ECW5" s="39"/>
      <c r="EDF5" s="62"/>
      <c r="EDG5" s="39"/>
      <c r="EDP5" s="62"/>
      <c r="EDQ5" s="39"/>
      <c r="EDZ5" s="62"/>
      <c r="EEA5" s="39"/>
      <c r="EEJ5" s="62"/>
      <c r="EEK5" s="39"/>
      <c r="EET5" s="62"/>
      <c r="EEU5" s="39"/>
      <c r="EFD5" s="62"/>
      <c r="EFE5" s="39"/>
      <c r="EFN5" s="62"/>
      <c r="EFO5" s="39"/>
      <c r="EFX5" s="62"/>
      <c r="EFY5" s="39"/>
      <c r="EGH5" s="62"/>
      <c r="EGI5" s="39"/>
      <c r="EGR5" s="62"/>
      <c r="EGS5" s="39"/>
      <c r="EHB5" s="62"/>
      <c r="EHC5" s="39"/>
      <c r="EHL5" s="62"/>
      <c r="EHM5" s="39"/>
      <c r="EHV5" s="62"/>
      <c r="EHW5" s="39"/>
      <c r="EIF5" s="62"/>
      <c r="EIG5" s="39"/>
      <c r="EIP5" s="62"/>
      <c r="EIQ5" s="39"/>
      <c r="EIZ5" s="62"/>
      <c r="EJA5" s="39"/>
      <c r="EJJ5" s="62"/>
      <c r="EJK5" s="39"/>
      <c r="EJT5" s="62"/>
      <c r="EJU5" s="39"/>
      <c r="EKD5" s="62"/>
      <c r="EKE5" s="39"/>
      <c r="EKN5" s="62"/>
      <c r="EKO5" s="39"/>
      <c r="EKX5" s="62"/>
      <c r="EKY5" s="39"/>
      <c r="ELH5" s="62"/>
      <c r="ELI5" s="39"/>
      <c r="ELR5" s="62"/>
      <c r="ELS5" s="39"/>
      <c r="EMB5" s="62"/>
      <c r="EMC5" s="39"/>
      <c r="EML5" s="62"/>
      <c r="EMM5" s="39"/>
      <c r="EMV5" s="62"/>
      <c r="EMW5" s="39"/>
      <c r="ENF5" s="62"/>
      <c r="ENG5" s="39"/>
      <c r="ENP5" s="62"/>
      <c r="ENQ5" s="39"/>
      <c r="ENZ5" s="62"/>
      <c r="EOA5" s="39"/>
      <c r="EOJ5" s="62"/>
      <c r="EOK5" s="39"/>
      <c r="EOT5" s="62"/>
      <c r="EOU5" s="39"/>
      <c r="EPD5" s="62"/>
      <c r="EPE5" s="39"/>
      <c r="EPN5" s="62"/>
      <c r="EPO5" s="39"/>
      <c r="EPX5" s="62"/>
      <c r="EPY5" s="39"/>
      <c r="EQH5" s="62"/>
      <c r="EQI5" s="39"/>
      <c r="EQR5" s="62"/>
      <c r="EQS5" s="39"/>
      <c r="ERB5" s="62"/>
      <c r="ERC5" s="39"/>
      <c r="ERL5" s="62"/>
      <c r="ERM5" s="39"/>
      <c r="ERV5" s="62"/>
      <c r="ERW5" s="39"/>
      <c r="ESF5" s="62"/>
      <c r="ESG5" s="39"/>
      <c r="ESP5" s="62"/>
      <c r="ESQ5" s="39"/>
      <c r="ESZ5" s="62"/>
      <c r="ETA5" s="39"/>
      <c r="ETJ5" s="62"/>
      <c r="ETK5" s="39"/>
      <c r="ETT5" s="62"/>
      <c r="ETU5" s="39"/>
      <c r="EUD5" s="62"/>
      <c r="EUE5" s="39"/>
      <c r="EUN5" s="62"/>
      <c r="EUO5" s="39"/>
      <c r="EUX5" s="62"/>
      <c r="EUY5" s="39"/>
      <c r="EVH5" s="62"/>
      <c r="EVI5" s="39"/>
      <c r="EVR5" s="62"/>
      <c r="EVS5" s="39"/>
      <c r="EWB5" s="62"/>
      <c r="EWC5" s="39"/>
      <c r="EWL5" s="62"/>
      <c r="EWM5" s="39"/>
      <c r="EWV5" s="62"/>
      <c r="EWW5" s="39"/>
      <c r="EXF5" s="62"/>
      <c r="EXG5" s="39"/>
      <c r="EXP5" s="62"/>
      <c r="EXQ5" s="39"/>
      <c r="EXZ5" s="62"/>
      <c r="EYA5" s="39"/>
      <c r="EYJ5" s="62"/>
      <c r="EYK5" s="39"/>
      <c r="EYT5" s="62"/>
      <c r="EYU5" s="39"/>
      <c r="EZD5" s="62"/>
      <c r="EZE5" s="39"/>
      <c r="EZN5" s="62"/>
      <c r="EZO5" s="39"/>
      <c r="EZX5" s="62"/>
      <c r="EZY5" s="39"/>
      <c r="FAH5" s="62"/>
      <c r="FAI5" s="39"/>
      <c r="FAR5" s="62"/>
      <c r="FAS5" s="39"/>
      <c r="FBB5" s="62"/>
      <c r="FBC5" s="39"/>
      <c r="FBL5" s="62"/>
      <c r="FBM5" s="39"/>
      <c r="FBV5" s="62"/>
      <c r="FBW5" s="39"/>
      <c r="FCF5" s="62"/>
      <c r="FCG5" s="39"/>
      <c r="FCP5" s="62"/>
      <c r="FCQ5" s="39"/>
      <c r="FCZ5" s="62"/>
      <c r="FDA5" s="39"/>
      <c r="FDJ5" s="62"/>
      <c r="FDK5" s="39"/>
      <c r="FDT5" s="62"/>
      <c r="FDU5" s="39"/>
      <c r="FED5" s="62"/>
      <c r="FEE5" s="39"/>
      <c r="FEN5" s="62"/>
      <c r="FEO5" s="39"/>
      <c r="FEX5" s="62"/>
      <c r="FEY5" s="39"/>
      <c r="FFH5" s="62"/>
      <c r="FFI5" s="39"/>
      <c r="FFR5" s="62"/>
      <c r="FFS5" s="39"/>
      <c r="FGB5" s="62"/>
      <c r="FGC5" s="39"/>
      <c r="FGL5" s="62"/>
      <c r="FGM5" s="39"/>
      <c r="FGV5" s="62"/>
      <c r="FGW5" s="39"/>
      <c r="FHF5" s="62"/>
      <c r="FHG5" s="39"/>
      <c r="FHP5" s="62"/>
      <c r="FHQ5" s="39"/>
      <c r="FHZ5" s="62"/>
      <c r="FIA5" s="39"/>
      <c r="FIJ5" s="62"/>
      <c r="FIK5" s="39"/>
      <c r="FIT5" s="62"/>
      <c r="FIU5" s="39"/>
      <c r="FJD5" s="62"/>
      <c r="FJE5" s="39"/>
      <c r="FJN5" s="62"/>
      <c r="FJO5" s="39"/>
      <c r="FJX5" s="62"/>
      <c r="FJY5" s="39"/>
      <c r="FKH5" s="62"/>
      <c r="FKI5" s="39"/>
      <c r="FKR5" s="62"/>
      <c r="FKS5" s="39"/>
      <c r="FLB5" s="62"/>
      <c r="FLC5" s="39"/>
      <c r="FLL5" s="62"/>
      <c r="FLM5" s="39"/>
      <c r="FLV5" s="62"/>
      <c r="FLW5" s="39"/>
      <c r="FMF5" s="62"/>
      <c r="FMG5" s="39"/>
      <c r="FMP5" s="62"/>
      <c r="FMQ5" s="39"/>
      <c r="FMZ5" s="62"/>
      <c r="FNA5" s="39"/>
      <c r="FNJ5" s="62"/>
      <c r="FNK5" s="39"/>
      <c r="FNT5" s="62"/>
      <c r="FNU5" s="39"/>
      <c r="FOD5" s="62"/>
      <c r="FOE5" s="39"/>
      <c r="FON5" s="62"/>
      <c r="FOO5" s="39"/>
      <c r="FOX5" s="62"/>
      <c r="FOY5" s="39"/>
      <c r="FPH5" s="62"/>
      <c r="FPI5" s="39"/>
      <c r="FPR5" s="62"/>
      <c r="FPS5" s="39"/>
      <c r="FQB5" s="62"/>
      <c r="FQC5" s="39"/>
      <c r="FQL5" s="62"/>
      <c r="FQM5" s="39"/>
      <c r="FQV5" s="62"/>
      <c r="FQW5" s="39"/>
      <c r="FRF5" s="62"/>
      <c r="FRG5" s="39"/>
      <c r="FRP5" s="62"/>
      <c r="FRQ5" s="39"/>
      <c r="FRZ5" s="62"/>
      <c r="FSA5" s="39"/>
      <c r="FSJ5" s="62"/>
      <c r="FSK5" s="39"/>
      <c r="FST5" s="62"/>
      <c r="FSU5" s="39"/>
      <c r="FTD5" s="62"/>
      <c r="FTE5" s="39"/>
      <c r="FTN5" s="62"/>
      <c r="FTO5" s="39"/>
      <c r="FTX5" s="62"/>
      <c r="FTY5" s="39"/>
      <c r="FUH5" s="62"/>
      <c r="FUI5" s="39"/>
      <c r="FUR5" s="62"/>
      <c r="FUS5" s="39"/>
      <c r="FVB5" s="62"/>
      <c r="FVC5" s="39"/>
      <c r="FVL5" s="62"/>
      <c r="FVM5" s="39"/>
      <c r="FVV5" s="62"/>
      <c r="FVW5" s="39"/>
      <c r="FWF5" s="62"/>
      <c r="FWG5" s="39"/>
      <c r="FWP5" s="62"/>
      <c r="FWQ5" s="39"/>
      <c r="FWZ5" s="62"/>
      <c r="FXA5" s="39"/>
      <c r="FXJ5" s="62"/>
      <c r="FXK5" s="39"/>
      <c r="FXT5" s="62"/>
      <c r="FXU5" s="39"/>
      <c r="FYD5" s="62"/>
      <c r="FYE5" s="39"/>
      <c r="FYN5" s="62"/>
      <c r="FYO5" s="39"/>
      <c r="FYX5" s="62"/>
      <c r="FYY5" s="39"/>
      <c r="FZH5" s="62"/>
      <c r="FZI5" s="39"/>
      <c r="FZR5" s="62"/>
      <c r="FZS5" s="39"/>
      <c r="GAB5" s="62"/>
      <c r="GAC5" s="39"/>
      <c r="GAL5" s="62"/>
      <c r="GAM5" s="39"/>
      <c r="GAV5" s="62"/>
      <c r="GAW5" s="39"/>
      <c r="GBF5" s="62"/>
      <c r="GBG5" s="39"/>
      <c r="GBP5" s="62"/>
      <c r="GBQ5" s="39"/>
      <c r="GBZ5" s="62"/>
      <c r="GCA5" s="39"/>
      <c r="GCJ5" s="62"/>
      <c r="GCK5" s="39"/>
      <c r="GCT5" s="62"/>
      <c r="GCU5" s="39"/>
      <c r="GDD5" s="62"/>
      <c r="GDE5" s="39"/>
      <c r="GDN5" s="62"/>
      <c r="GDO5" s="39"/>
      <c r="GDX5" s="62"/>
      <c r="GDY5" s="39"/>
      <c r="GEH5" s="62"/>
      <c r="GEI5" s="39"/>
      <c r="GER5" s="62"/>
      <c r="GES5" s="39"/>
      <c r="GFB5" s="62"/>
      <c r="GFC5" s="39"/>
      <c r="GFL5" s="62"/>
      <c r="GFM5" s="39"/>
      <c r="GFV5" s="62"/>
      <c r="GFW5" s="39"/>
      <c r="GGF5" s="62"/>
      <c r="GGG5" s="39"/>
      <c r="GGP5" s="62"/>
      <c r="GGQ5" s="39"/>
      <c r="GGZ5" s="62"/>
      <c r="GHA5" s="39"/>
      <c r="GHJ5" s="62"/>
      <c r="GHK5" s="39"/>
      <c r="GHT5" s="62"/>
      <c r="GHU5" s="39"/>
      <c r="GID5" s="62"/>
      <c r="GIE5" s="39"/>
      <c r="GIN5" s="62"/>
      <c r="GIO5" s="39"/>
      <c r="GIX5" s="62"/>
      <c r="GIY5" s="39"/>
      <c r="GJH5" s="62"/>
      <c r="GJI5" s="39"/>
      <c r="GJR5" s="62"/>
      <c r="GJS5" s="39"/>
      <c r="GKB5" s="62"/>
      <c r="GKC5" s="39"/>
      <c r="GKL5" s="62"/>
      <c r="GKM5" s="39"/>
      <c r="GKV5" s="62"/>
      <c r="GKW5" s="39"/>
      <c r="GLF5" s="62"/>
      <c r="GLG5" s="39"/>
      <c r="GLP5" s="62"/>
      <c r="GLQ5" s="39"/>
      <c r="GLZ5" s="62"/>
      <c r="GMA5" s="39"/>
      <c r="GMJ5" s="62"/>
      <c r="GMK5" s="39"/>
      <c r="GMT5" s="62"/>
      <c r="GMU5" s="39"/>
      <c r="GND5" s="62"/>
      <c r="GNE5" s="39"/>
      <c r="GNN5" s="62"/>
      <c r="GNO5" s="39"/>
      <c r="GNX5" s="62"/>
      <c r="GNY5" s="39"/>
      <c r="GOH5" s="62"/>
      <c r="GOI5" s="39"/>
      <c r="GOR5" s="62"/>
      <c r="GOS5" s="39"/>
      <c r="GPB5" s="62"/>
      <c r="GPC5" s="39"/>
      <c r="GPL5" s="62"/>
      <c r="GPM5" s="39"/>
      <c r="GPV5" s="62"/>
      <c r="GPW5" s="39"/>
      <c r="GQF5" s="62"/>
      <c r="GQG5" s="39"/>
      <c r="GQP5" s="62"/>
      <c r="GQQ5" s="39"/>
      <c r="GQZ5" s="62"/>
      <c r="GRA5" s="39"/>
      <c r="GRJ5" s="62"/>
      <c r="GRK5" s="39"/>
      <c r="GRT5" s="62"/>
      <c r="GRU5" s="39"/>
      <c r="GSD5" s="62"/>
      <c r="GSE5" s="39"/>
      <c r="GSN5" s="62"/>
      <c r="GSO5" s="39"/>
      <c r="GSX5" s="62"/>
      <c r="GSY5" s="39"/>
      <c r="GTH5" s="62"/>
      <c r="GTI5" s="39"/>
      <c r="GTR5" s="62"/>
      <c r="GTS5" s="39"/>
      <c r="GUB5" s="62"/>
      <c r="GUC5" s="39"/>
      <c r="GUL5" s="62"/>
      <c r="GUM5" s="39"/>
      <c r="GUV5" s="62"/>
      <c r="GUW5" s="39"/>
      <c r="GVF5" s="62"/>
      <c r="GVG5" s="39"/>
      <c r="GVP5" s="62"/>
      <c r="GVQ5" s="39"/>
      <c r="GVZ5" s="62"/>
      <c r="GWA5" s="39"/>
      <c r="GWJ5" s="62"/>
      <c r="GWK5" s="39"/>
      <c r="GWT5" s="62"/>
      <c r="GWU5" s="39"/>
      <c r="GXD5" s="62"/>
      <c r="GXE5" s="39"/>
      <c r="GXN5" s="62"/>
      <c r="GXO5" s="39"/>
      <c r="GXX5" s="62"/>
      <c r="GXY5" s="39"/>
      <c r="GYH5" s="62"/>
      <c r="GYI5" s="39"/>
      <c r="GYR5" s="62"/>
      <c r="GYS5" s="39"/>
      <c r="GZB5" s="62"/>
      <c r="GZC5" s="39"/>
      <c r="GZL5" s="62"/>
      <c r="GZM5" s="39"/>
      <c r="GZV5" s="62"/>
      <c r="GZW5" s="39"/>
      <c r="HAF5" s="62"/>
      <c r="HAG5" s="39"/>
      <c r="HAP5" s="62"/>
      <c r="HAQ5" s="39"/>
      <c r="HAZ5" s="62"/>
      <c r="HBA5" s="39"/>
      <c r="HBJ5" s="62"/>
      <c r="HBK5" s="39"/>
      <c r="HBT5" s="62"/>
      <c r="HBU5" s="39"/>
      <c r="HCD5" s="62"/>
      <c r="HCE5" s="39"/>
      <c r="HCN5" s="62"/>
      <c r="HCO5" s="39"/>
      <c r="HCX5" s="62"/>
      <c r="HCY5" s="39"/>
      <c r="HDH5" s="62"/>
      <c r="HDI5" s="39"/>
      <c r="HDR5" s="62"/>
      <c r="HDS5" s="39"/>
      <c r="HEB5" s="62"/>
      <c r="HEC5" s="39"/>
      <c r="HEL5" s="62"/>
      <c r="HEM5" s="39"/>
      <c r="HEV5" s="62"/>
      <c r="HEW5" s="39"/>
      <c r="HFF5" s="62"/>
      <c r="HFG5" s="39"/>
      <c r="HFP5" s="62"/>
      <c r="HFQ5" s="39"/>
      <c r="HFZ5" s="62"/>
      <c r="HGA5" s="39"/>
      <c r="HGJ5" s="62"/>
      <c r="HGK5" s="39"/>
      <c r="HGT5" s="62"/>
      <c r="HGU5" s="39"/>
      <c r="HHD5" s="62"/>
      <c r="HHE5" s="39"/>
      <c r="HHN5" s="62"/>
      <c r="HHO5" s="39"/>
      <c r="HHX5" s="62"/>
      <c r="HHY5" s="39"/>
      <c r="HIH5" s="62"/>
      <c r="HII5" s="39"/>
      <c r="HIR5" s="62"/>
      <c r="HIS5" s="39"/>
      <c r="HJB5" s="62"/>
      <c r="HJC5" s="39"/>
      <c r="HJL5" s="62"/>
      <c r="HJM5" s="39"/>
      <c r="HJV5" s="62"/>
      <c r="HJW5" s="39"/>
      <c r="HKF5" s="62"/>
      <c r="HKG5" s="39"/>
      <c r="HKP5" s="62"/>
      <c r="HKQ5" s="39"/>
      <c r="HKZ5" s="62"/>
      <c r="HLA5" s="39"/>
      <c r="HLJ5" s="62"/>
      <c r="HLK5" s="39"/>
      <c r="HLT5" s="62"/>
      <c r="HLU5" s="39"/>
      <c r="HMD5" s="62"/>
      <c r="HME5" s="39"/>
      <c r="HMN5" s="62"/>
      <c r="HMO5" s="39"/>
      <c r="HMX5" s="62"/>
      <c r="HMY5" s="39"/>
      <c r="HNH5" s="62"/>
      <c r="HNI5" s="39"/>
      <c r="HNR5" s="62"/>
      <c r="HNS5" s="39"/>
      <c r="HOB5" s="62"/>
      <c r="HOC5" s="39"/>
      <c r="HOL5" s="62"/>
      <c r="HOM5" s="39"/>
      <c r="HOV5" s="62"/>
      <c r="HOW5" s="39"/>
      <c r="HPF5" s="62"/>
      <c r="HPG5" s="39"/>
      <c r="HPP5" s="62"/>
      <c r="HPQ5" s="39"/>
      <c r="HPZ5" s="62"/>
      <c r="HQA5" s="39"/>
      <c r="HQJ5" s="62"/>
      <c r="HQK5" s="39"/>
      <c r="HQT5" s="62"/>
      <c r="HQU5" s="39"/>
      <c r="HRD5" s="62"/>
      <c r="HRE5" s="39"/>
      <c r="HRN5" s="62"/>
      <c r="HRO5" s="39"/>
      <c r="HRX5" s="62"/>
      <c r="HRY5" s="39"/>
      <c r="HSH5" s="62"/>
      <c r="HSI5" s="39"/>
      <c r="HSR5" s="62"/>
      <c r="HSS5" s="39"/>
      <c r="HTB5" s="62"/>
      <c r="HTC5" s="39"/>
      <c r="HTL5" s="62"/>
      <c r="HTM5" s="39"/>
      <c r="HTV5" s="62"/>
      <c r="HTW5" s="39"/>
      <c r="HUF5" s="62"/>
      <c r="HUG5" s="39"/>
      <c r="HUP5" s="62"/>
      <c r="HUQ5" s="39"/>
      <c r="HUZ5" s="62"/>
      <c r="HVA5" s="39"/>
      <c r="HVJ5" s="62"/>
      <c r="HVK5" s="39"/>
      <c r="HVT5" s="62"/>
      <c r="HVU5" s="39"/>
      <c r="HWD5" s="62"/>
      <c r="HWE5" s="39"/>
      <c r="HWN5" s="62"/>
      <c r="HWO5" s="39"/>
      <c r="HWX5" s="62"/>
      <c r="HWY5" s="39"/>
      <c r="HXH5" s="62"/>
      <c r="HXI5" s="39"/>
      <c r="HXR5" s="62"/>
      <c r="HXS5" s="39"/>
      <c r="HYB5" s="62"/>
      <c r="HYC5" s="39"/>
      <c r="HYL5" s="62"/>
      <c r="HYM5" s="39"/>
      <c r="HYV5" s="62"/>
      <c r="HYW5" s="39"/>
      <c r="HZF5" s="62"/>
      <c r="HZG5" s="39"/>
      <c r="HZP5" s="62"/>
      <c r="HZQ5" s="39"/>
      <c r="HZZ5" s="62"/>
      <c r="IAA5" s="39"/>
      <c r="IAJ5" s="62"/>
      <c r="IAK5" s="39"/>
      <c r="IAT5" s="62"/>
      <c r="IAU5" s="39"/>
      <c r="IBD5" s="62"/>
      <c r="IBE5" s="39"/>
      <c r="IBN5" s="62"/>
      <c r="IBO5" s="39"/>
      <c r="IBX5" s="62"/>
      <c r="IBY5" s="39"/>
      <c r="ICH5" s="62"/>
      <c r="ICI5" s="39"/>
      <c r="ICR5" s="62"/>
      <c r="ICS5" s="39"/>
      <c r="IDB5" s="62"/>
      <c r="IDC5" s="39"/>
      <c r="IDL5" s="62"/>
      <c r="IDM5" s="39"/>
      <c r="IDV5" s="62"/>
      <c r="IDW5" s="39"/>
      <c r="IEF5" s="62"/>
      <c r="IEG5" s="39"/>
      <c r="IEP5" s="62"/>
      <c r="IEQ5" s="39"/>
      <c r="IEZ5" s="62"/>
      <c r="IFA5" s="39"/>
      <c r="IFJ5" s="62"/>
      <c r="IFK5" s="39"/>
      <c r="IFT5" s="62"/>
      <c r="IFU5" s="39"/>
      <c r="IGD5" s="62"/>
      <c r="IGE5" s="39"/>
      <c r="IGN5" s="62"/>
      <c r="IGO5" s="39"/>
      <c r="IGX5" s="62"/>
      <c r="IGY5" s="39"/>
      <c r="IHH5" s="62"/>
      <c r="IHI5" s="39"/>
      <c r="IHR5" s="62"/>
      <c r="IHS5" s="39"/>
      <c r="IIB5" s="62"/>
      <c r="IIC5" s="39"/>
      <c r="IIL5" s="62"/>
      <c r="IIM5" s="39"/>
      <c r="IIV5" s="62"/>
      <c r="IIW5" s="39"/>
      <c r="IJF5" s="62"/>
      <c r="IJG5" s="39"/>
      <c r="IJP5" s="62"/>
      <c r="IJQ5" s="39"/>
      <c r="IJZ5" s="62"/>
      <c r="IKA5" s="39"/>
      <c r="IKJ5" s="62"/>
      <c r="IKK5" s="39"/>
      <c r="IKT5" s="62"/>
      <c r="IKU5" s="39"/>
      <c r="ILD5" s="62"/>
      <c r="ILE5" s="39"/>
      <c r="ILN5" s="62"/>
      <c r="ILO5" s="39"/>
      <c r="ILX5" s="62"/>
      <c r="ILY5" s="39"/>
      <c r="IMH5" s="62"/>
      <c r="IMI5" s="39"/>
      <c r="IMR5" s="62"/>
      <c r="IMS5" s="39"/>
      <c r="INB5" s="62"/>
      <c r="INC5" s="39"/>
      <c r="INL5" s="62"/>
      <c r="INM5" s="39"/>
      <c r="INV5" s="62"/>
      <c r="INW5" s="39"/>
      <c r="IOF5" s="62"/>
      <c r="IOG5" s="39"/>
      <c r="IOP5" s="62"/>
      <c r="IOQ5" s="39"/>
      <c r="IOZ5" s="62"/>
      <c r="IPA5" s="39"/>
      <c r="IPJ5" s="62"/>
      <c r="IPK5" s="39"/>
      <c r="IPT5" s="62"/>
      <c r="IPU5" s="39"/>
      <c r="IQD5" s="62"/>
      <c r="IQE5" s="39"/>
      <c r="IQN5" s="62"/>
      <c r="IQO5" s="39"/>
      <c r="IQX5" s="62"/>
      <c r="IQY5" s="39"/>
      <c r="IRH5" s="62"/>
      <c r="IRI5" s="39"/>
      <c r="IRR5" s="62"/>
      <c r="IRS5" s="39"/>
      <c r="ISB5" s="62"/>
      <c r="ISC5" s="39"/>
      <c r="ISL5" s="62"/>
      <c r="ISM5" s="39"/>
      <c r="ISV5" s="62"/>
      <c r="ISW5" s="39"/>
      <c r="ITF5" s="62"/>
      <c r="ITG5" s="39"/>
      <c r="ITP5" s="62"/>
      <c r="ITQ5" s="39"/>
      <c r="ITZ5" s="62"/>
      <c r="IUA5" s="39"/>
      <c r="IUJ5" s="62"/>
      <c r="IUK5" s="39"/>
      <c r="IUT5" s="62"/>
      <c r="IUU5" s="39"/>
      <c r="IVD5" s="62"/>
      <c r="IVE5" s="39"/>
      <c r="IVN5" s="62"/>
      <c r="IVO5" s="39"/>
      <c r="IVX5" s="62"/>
      <c r="IVY5" s="39"/>
      <c r="IWH5" s="62"/>
      <c r="IWI5" s="39"/>
      <c r="IWR5" s="62"/>
      <c r="IWS5" s="39"/>
      <c r="IXB5" s="62"/>
      <c r="IXC5" s="39"/>
      <c r="IXL5" s="62"/>
      <c r="IXM5" s="39"/>
      <c r="IXV5" s="62"/>
      <c r="IXW5" s="39"/>
      <c r="IYF5" s="62"/>
      <c r="IYG5" s="39"/>
      <c r="IYP5" s="62"/>
      <c r="IYQ5" s="39"/>
      <c r="IYZ5" s="62"/>
      <c r="IZA5" s="39"/>
      <c r="IZJ5" s="62"/>
      <c r="IZK5" s="39"/>
      <c r="IZT5" s="62"/>
      <c r="IZU5" s="39"/>
      <c r="JAD5" s="62"/>
      <c r="JAE5" s="39"/>
      <c r="JAN5" s="62"/>
      <c r="JAO5" s="39"/>
      <c r="JAX5" s="62"/>
      <c r="JAY5" s="39"/>
      <c r="JBH5" s="62"/>
      <c r="JBI5" s="39"/>
      <c r="JBR5" s="62"/>
      <c r="JBS5" s="39"/>
      <c r="JCB5" s="62"/>
      <c r="JCC5" s="39"/>
      <c r="JCL5" s="62"/>
      <c r="JCM5" s="39"/>
      <c r="JCV5" s="62"/>
      <c r="JCW5" s="39"/>
      <c r="JDF5" s="62"/>
      <c r="JDG5" s="39"/>
      <c r="JDP5" s="62"/>
      <c r="JDQ5" s="39"/>
      <c r="JDZ5" s="62"/>
      <c r="JEA5" s="39"/>
      <c r="JEJ5" s="62"/>
      <c r="JEK5" s="39"/>
      <c r="JET5" s="62"/>
      <c r="JEU5" s="39"/>
      <c r="JFD5" s="62"/>
      <c r="JFE5" s="39"/>
      <c r="JFN5" s="62"/>
      <c r="JFO5" s="39"/>
      <c r="JFX5" s="62"/>
      <c r="JFY5" s="39"/>
      <c r="JGH5" s="62"/>
      <c r="JGI5" s="39"/>
      <c r="JGR5" s="62"/>
      <c r="JGS5" s="39"/>
      <c r="JHB5" s="62"/>
      <c r="JHC5" s="39"/>
      <c r="JHL5" s="62"/>
      <c r="JHM5" s="39"/>
      <c r="JHV5" s="62"/>
      <c r="JHW5" s="39"/>
      <c r="JIF5" s="62"/>
      <c r="JIG5" s="39"/>
      <c r="JIP5" s="62"/>
      <c r="JIQ5" s="39"/>
      <c r="JIZ5" s="62"/>
      <c r="JJA5" s="39"/>
      <c r="JJJ5" s="62"/>
      <c r="JJK5" s="39"/>
      <c r="JJT5" s="62"/>
      <c r="JJU5" s="39"/>
      <c r="JKD5" s="62"/>
      <c r="JKE5" s="39"/>
      <c r="JKN5" s="62"/>
      <c r="JKO5" s="39"/>
      <c r="JKX5" s="62"/>
      <c r="JKY5" s="39"/>
      <c r="JLH5" s="62"/>
      <c r="JLI5" s="39"/>
      <c r="JLR5" s="62"/>
      <c r="JLS5" s="39"/>
      <c r="JMB5" s="62"/>
      <c r="JMC5" s="39"/>
      <c r="JML5" s="62"/>
      <c r="JMM5" s="39"/>
      <c r="JMV5" s="62"/>
      <c r="JMW5" s="39"/>
      <c r="JNF5" s="62"/>
      <c r="JNG5" s="39"/>
      <c r="JNP5" s="62"/>
      <c r="JNQ5" s="39"/>
      <c r="JNZ5" s="62"/>
      <c r="JOA5" s="39"/>
      <c r="JOJ5" s="62"/>
      <c r="JOK5" s="39"/>
      <c r="JOT5" s="62"/>
      <c r="JOU5" s="39"/>
      <c r="JPD5" s="62"/>
      <c r="JPE5" s="39"/>
      <c r="JPN5" s="62"/>
      <c r="JPO5" s="39"/>
      <c r="JPX5" s="62"/>
      <c r="JPY5" s="39"/>
      <c r="JQH5" s="62"/>
      <c r="JQI5" s="39"/>
      <c r="JQR5" s="62"/>
      <c r="JQS5" s="39"/>
      <c r="JRB5" s="62"/>
      <c r="JRC5" s="39"/>
      <c r="JRL5" s="62"/>
      <c r="JRM5" s="39"/>
      <c r="JRV5" s="62"/>
      <c r="JRW5" s="39"/>
      <c r="JSF5" s="62"/>
      <c r="JSG5" s="39"/>
      <c r="JSP5" s="62"/>
      <c r="JSQ5" s="39"/>
      <c r="JSZ5" s="62"/>
      <c r="JTA5" s="39"/>
      <c r="JTJ5" s="62"/>
      <c r="JTK5" s="39"/>
      <c r="JTT5" s="62"/>
      <c r="JTU5" s="39"/>
      <c r="JUD5" s="62"/>
      <c r="JUE5" s="39"/>
      <c r="JUN5" s="62"/>
      <c r="JUO5" s="39"/>
      <c r="JUX5" s="62"/>
      <c r="JUY5" s="39"/>
      <c r="JVH5" s="62"/>
      <c r="JVI5" s="39"/>
      <c r="JVR5" s="62"/>
      <c r="JVS5" s="39"/>
      <c r="JWB5" s="62"/>
      <c r="JWC5" s="39"/>
      <c r="JWL5" s="62"/>
      <c r="JWM5" s="39"/>
      <c r="JWV5" s="62"/>
      <c r="JWW5" s="39"/>
      <c r="JXF5" s="62"/>
      <c r="JXG5" s="39"/>
      <c r="JXP5" s="62"/>
      <c r="JXQ5" s="39"/>
      <c r="JXZ5" s="62"/>
      <c r="JYA5" s="39"/>
      <c r="JYJ5" s="62"/>
      <c r="JYK5" s="39"/>
      <c r="JYT5" s="62"/>
      <c r="JYU5" s="39"/>
      <c r="JZD5" s="62"/>
      <c r="JZE5" s="39"/>
      <c r="JZN5" s="62"/>
      <c r="JZO5" s="39"/>
      <c r="JZX5" s="62"/>
      <c r="JZY5" s="39"/>
      <c r="KAH5" s="62"/>
      <c r="KAI5" s="39"/>
      <c r="KAR5" s="62"/>
      <c r="KAS5" s="39"/>
      <c r="KBB5" s="62"/>
      <c r="KBC5" s="39"/>
      <c r="KBL5" s="62"/>
      <c r="KBM5" s="39"/>
      <c r="KBV5" s="62"/>
      <c r="KBW5" s="39"/>
      <c r="KCF5" s="62"/>
      <c r="KCG5" s="39"/>
      <c r="KCP5" s="62"/>
      <c r="KCQ5" s="39"/>
      <c r="KCZ5" s="62"/>
      <c r="KDA5" s="39"/>
      <c r="KDJ5" s="62"/>
      <c r="KDK5" s="39"/>
      <c r="KDT5" s="62"/>
      <c r="KDU5" s="39"/>
      <c r="KED5" s="62"/>
      <c r="KEE5" s="39"/>
      <c r="KEN5" s="62"/>
      <c r="KEO5" s="39"/>
      <c r="KEX5" s="62"/>
      <c r="KEY5" s="39"/>
      <c r="KFH5" s="62"/>
      <c r="KFI5" s="39"/>
      <c r="KFR5" s="62"/>
      <c r="KFS5" s="39"/>
      <c r="KGB5" s="62"/>
      <c r="KGC5" s="39"/>
      <c r="KGL5" s="62"/>
      <c r="KGM5" s="39"/>
      <c r="KGV5" s="62"/>
      <c r="KGW5" s="39"/>
      <c r="KHF5" s="62"/>
      <c r="KHG5" s="39"/>
      <c r="KHP5" s="62"/>
      <c r="KHQ5" s="39"/>
      <c r="KHZ5" s="62"/>
      <c r="KIA5" s="39"/>
      <c r="KIJ5" s="62"/>
      <c r="KIK5" s="39"/>
      <c r="KIT5" s="62"/>
      <c r="KIU5" s="39"/>
      <c r="KJD5" s="62"/>
      <c r="KJE5" s="39"/>
      <c r="KJN5" s="62"/>
      <c r="KJO5" s="39"/>
      <c r="KJX5" s="62"/>
      <c r="KJY5" s="39"/>
      <c r="KKH5" s="62"/>
      <c r="KKI5" s="39"/>
      <c r="KKR5" s="62"/>
      <c r="KKS5" s="39"/>
      <c r="KLB5" s="62"/>
      <c r="KLC5" s="39"/>
      <c r="KLL5" s="62"/>
      <c r="KLM5" s="39"/>
      <c r="KLV5" s="62"/>
      <c r="KLW5" s="39"/>
      <c r="KMF5" s="62"/>
      <c r="KMG5" s="39"/>
      <c r="KMP5" s="62"/>
      <c r="KMQ5" s="39"/>
      <c r="KMZ5" s="62"/>
      <c r="KNA5" s="39"/>
      <c r="KNJ5" s="62"/>
      <c r="KNK5" s="39"/>
      <c r="KNT5" s="62"/>
      <c r="KNU5" s="39"/>
      <c r="KOD5" s="62"/>
      <c r="KOE5" s="39"/>
      <c r="KON5" s="62"/>
      <c r="KOO5" s="39"/>
      <c r="KOX5" s="62"/>
      <c r="KOY5" s="39"/>
      <c r="KPH5" s="62"/>
      <c r="KPI5" s="39"/>
      <c r="KPR5" s="62"/>
      <c r="KPS5" s="39"/>
      <c r="KQB5" s="62"/>
      <c r="KQC5" s="39"/>
      <c r="KQL5" s="62"/>
      <c r="KQM5" s="39"/>
      <c r="KQV5" s="62"/>
      <c r="KQW5" s="39"/>
      <c r="KRF5" s="62"/>
      <c r="KRG5" s="39"/>
      <c r="KRP5" s="62"/>
      <c r="KRQ5" s="39"/>
      <c r="KRZ5" s="62"/>
      <c r="KSA5" s="39"/>
      <c r="KSJ5" s="62"/>
      <c r="KSK5" s="39"/>
      <c r="KST5" s="62"/>
      <c r="KSU5" s="39"/>
      <c r="KTD5" s="62"/>
      <c r="KTE5" s="39"/>
      <c r="KTN5" s="62"/>
      <c r="KTO5" s="39"/>
      <c r="KTX5" s="62"/>
      <c r="KTY5" s="39"/>
      <c r="KUH5" s="62"/>
      <c r="KUI5" s="39"/>
      <c r="KUR5" s="62"/>
      <c r="KUS5" s="39"/>
      <c r="KVB5" s="62"/>
      <c r="KVC5" s="39"/>
      <c r="KVL5" s="62"/>
      <c r="KVM5" s="39"/>
      <c r="KVV5" s="62"/>
      <c r="KVW5" s="39"/>
      <c r="KWF5" s="62"/>
      <c r="KWG5" s="39"/>
      <c r="KWP5" s="62"/>
      <c r="KWQ5" s="39"/>
      <c r="KWZ5" s="62"/>
      <c r="KXA5" s="39"/>
      <c r="KXJ5" s="62"/>
      <c r="KXK5" s="39"/>
      <c r="KXT5" s="62"/>
      <c r="KXU5" s="39"/>
      <c r="KYD5" s="62"/>
      <c r="KYE5" s="39"/>
      <c r="KYN5" s="62"/>
      <c r="KYO5" s="39"/>
      <c r="KYX5" s="62"/>
      <c r="KYY5" s="39"/>
      <c r="KZH5" s="62"/>
      <c r="KZI5" s="39"/>
      <c r="KZR5" s="62"/>
      <c r="KZS5" s="39"/>
      <c r="LAB5" s="62"/>
      <c r="LAC5" s="39"/>
      <c r="LAL5" s="62"/>
      <c r="LAM5" s="39"/>
      <c r="LAV5" s="62"/>
      <c r="LAW5" s="39"/>
      <c r="LBF5" s="62"/>
      <c r="LBG5" s="39"/>
      <c r="LBP5" s="62"/>
      <c r="LBQ5" s="39"/>
      <c r="LBZ5" s="62"/>
      <c r="LCA5" s="39"/>
      <c r="LCJ5" s="62"/>
      <c r="LCK5" s="39"/>
      <c r="LCT5" s="62"/>
      <c r="LCU5" s="39"/>
      <c r="LDD5" s="62"/>
      <c r="LDE5" s="39"/>
      <c r="LDN5" s="62"/>
      <c r="LDO5" s="39"/>
      <c r="LDX5" s="62"/>
      <c r="LDY5" s="39"/>
      <c r="LEH5" s="62"/>
      <c r="LEI5" s="39"/>
      <c r="LER5" s="62"/>
      <c r="LES5" s="39"/>
      <c r="LFB5" s="62"/>
      <c r="LFC5" s="39"/>
      <c r="LFL5" s="62"/>
      <c r="LFM5" s="39"/>
      <c r="LFV5" s="62"/>
      <c r="LFW5" s="39"/>
      <c r="LGF5" s="62"/>
      <c r="LGG5" s="39"/>
      <c r="LGP5" s="62"/>
      <c r="LGQ5" s="39"/>
      <c r="LGZ5" s="62"/>
      <c r="LHA5" s="39"/>
      <c r="LHJ5" s="62"/>
      <c r="LHK5" s="39"/>
      <c r="LHT5" s="62"/>
      <c r="LHU5" s="39"/>
      <c r="LID5" s="62"/>
      <c r="LIE5" s="39"/>
      <c r="LIN5" s="62"/>
      <c r="LIO5" s="39"/>
      <c r="LIX5" s="62"/>
      <c r="LIY5" s="39"/>
      <c r="LJH5" s="62"/>
      <c r="LJI5" s="39"/>
      <c r="LJR5" s="62"/>
      <c r="LJS5" s="39"/>
      <c r="LKB5" s="62"/>
      <c r="LKC5" s="39"/>
      <c r="LKL5" s="62"/>
      <c r="LKM5" s="39"/>
      <c r="LKV5" s="62"/>
      <c r="LKW5" s="39"/>
      <c r="LLF5" s="62"/>
      <c r="LLG5" s="39"/>
      <c r="LLP5" s="62"/>
      <c r="LLQ5" s="39"/>
      <c r="LLZ5" s="62"/>
      <c r="LMA5" s="39"/>
      <c r="LMJ5" s="62"/>
      <c r="LMK5" s="39"/>
      <c r="LMT5" s="62"/>
      <c r="LMU5" s="39"/>
      <c r="LND5" s="62"/>
      <c r="LNE5" s="39"/>
      <c r="LNN5" s="62"/>
      <c r="LNO5" s="39"/>
      <c r="LNX5" s="62"/>
      <c r="LNY5" s="39"/>
      <c r="LOH5" s="62"/>
      <c r="LOI5" s="39"/>
      <c r="LOR5" s="62"/>
      <c r="LOS5" s="39"/>
      <c r="LPB5" s="62"/>
      <c r="LPC5" s="39"/>
      <c r="LPL5" s="62"/>
      <c r="LPM5" s="39"/>
      <c r="LPV5" s="62"/>
      <c r="LPW5" s="39"/>
      <c r="LQF5" s="62"/>
      <c r="LQG5" s="39"/>
      <c r="LQP5" s="62"/>
      <c r="LQQ5" s="39"/>
      <c r="LQZ5" s="62"/>
      <c r="LRA5" s="39"/>
      <c r="LRJ5" s="62"/>
      <c r="LRK5" s="39"/>
      <c r="LRT5" s="62"/>
      <c r="LRU5" s="39"/>
      <c r="LSD5" s="62"/>
      <c r="LSE5" s="39"/>
      <c r="LSN5" s="62"/>
      <c r="LSO5" s="39"/>
      <c r="LSX5" s="62"/>
      <c r="LSY5" s="39"/>
      <c r="LTH5" s="62"/>
      <c r="LTI5" s="39"/>
      <c r="LTR5" s="62"/>
      <c r="LTS5" s="39"/>
      <c r="LUB5" s="62"/>
      <c r="LUC5" s="39"/>
      <c r="LUL5" s="62"/>
      <c r="LUM5" s="39"/>
      <c r="LUV5" s="62"/>
      <c r="LUW5" s="39"/>
      <c r="LVF5" s="62"/>
      <c r="LVG5" s="39"/>
      <c r="LVP5" s="62"/>
      <c r="LVQ5" s="39"/>
      <c r="LVZ5" s="62"/>
      <c r="LWA5" s="39"/>
      <c r="LWJ5" s="62"/>
      <c r="LWK5" s="39"/>
      <c r="LWT5" s="62"/>
      <c r="LWU5" s="39"/>
      <c r="LXD5" s="62"/>
      <c r="LXE5" s="39"/>
      <c r="LXN5" s="62"/>
      <c r="LXO5" s="39"/>
      <c r="LXX5" s="62"/>
      <c r="LXY5" s="39"/>
      <c r="LYH5" s="62"/>
      <c r="LYI5" s="39"/>
      <c r="LYR5" s="62"/>
      <c r="LYS5" s="39"/>
      <c r="LZB5" s="62"/>
      <c r="LZC5" s="39"/>
      <c r="LZL5" s="62"/>
      <c r="LZM5" s="39"/>
      <c r="LZV5" s="62"/>
      <c r="LZW5" s="39"/>
      <c r="MAF5" s="62"/>
      <c r="MAG5" s="39"/>
      <c r="MAP5" s="62"/>
      <c r="MAQ5" s="39"/>
      <c r="MAZ5" s="62"/>
      <c r="MBA5" s="39"/>
      <c r="MBJ5" s="62"/>
      <c r="MBK5" s="39"/>
      <c r="MBT5" s="62"/>
      <c r="MBU5" s="39"/>
      <c r="MCD5" s="62"/>
      <c r="MCE5" s="39"/>
      <c r="MCN5" s="62"/>
      <c r="MCO5" s="39"/>
      <c r="MCX5" s="62"/>
      <c r="MCY5" s="39"/>
      <c r="MDH5" s="62"/>
      <c r="MDI5" s="39"/>
      <c r="MDR5" s="62"/>
      <c r="MDS5" s="39"/>
      <c r="MEB5" s="62"/>
      <c r="MEC5" s="39"/>
      <c r="MEL5" s="62"/>
      <c r="MEM5" s="39"/>
      <c r="MEV5" s="62"/>
      <c r="MEW5" s="39"/>
      <c r="MFF5" s="62"/>
      <c r="MFG5" s="39"/>
      <c r="MFP5" s="62"/>
      <c r="MFQ5" s="39"/>
      <c r="MFZ5" s="62"/>
      <c r="MGA5" s="39"/>
      <c r="MGJ5" s="62"/>
      <c r="MGK5" s="39"/>
      <c r="MGT5" s="62"/>
      <c r="MGU5" s="39"/>
      <c r="MHD5" s="62"/>
      <c r="MHE5" s="39"/>
      <c r="MHN5" s="62"/>
      <c r="MHO5" s="39"/>
      <c r="MHX5" s="62"/>
      <c r="MHY5" s="39"/>
      <c r="MIH5" s="62"/>
      <c r="MII5" s="39"/>
      <c r="MIR5" s="62"/>
      <c r="MIS5" s="39"/>
      <c r="MJB5" s="62"/>
      <c r="MJC5" s="39"/>
      <c r="MJL5" s="62"/>
      <c r="MJM5" s="39"/>
      <c r="MJV5" s="62"/>
      <c r="MJW5" s="39"/>
      <c r="MKF5" s="62"/>
      <c r="MKG5" s="39"/>
      <c r="MKP5" s="62"/>
      <c r="MKQ5" s="39"/>
      <c r="MKZ5" s="62"/>
      <c r="MLA5" s="39"/>
      <c r="MLJ5" s="62"/>
      <c r="MLK5" s="39"/>
      <c r="MLT5" s="62"/>
      <c r="MLU5" s="39"/>
      <c r="MMD5" s="62"/>
      <c r="MME5" s="39"/>
      <c r="MMN5" s="62"/>
      <c r="MMO5" s="39"/>
      <c r="MMX5" s="62"/>
      <c r="MMY5" s="39"/>
      <c r="MNH5" s="62"/>
      <c r="MNI5" s="39"/>
      <c r="MNR5" s="62"/>
      <c r="MNS5" s="39"/>
      <c r="MOB5" s="62"/>
      <c r="MOC5" s="39"/>
      <c r="MOL5" s="62"/>
      <c r="MOM5" s="39"/>
      <c r="MOV5" s="62"/>
      <c r="MOW5" s="39"/>
      <c r="MPF5" s="62"/>
      <c r="MPG5" s="39"/>
      <c r="MPP5" s="62"/>
      <c r="MPQ5" s="39"/>
      <c r="MPZ5" s="62"/>
      <c r="MQA5" s="39"/>
      <c r="MQJ5" s="62"/>
      <c r="MQK5" s="39"/>
      <c r="MQT5" s="62"/>
      <c r="MQU5" s="39"/>
      <c r="MRD5" s="62"/>
      <c r="MRE5" s="39"/>
      <c r="MRN5" s="62"/>
      <c r="MRO5" s="39"/>
      <c r="MRX5" s="62"/>
      <c r="MRY5" s="39"/>
      <c r="MSH5" s="62"/>
      <c r="MSI5" s="39"/>
      <c r="MSR5" s="62"/>
      <c r="MSS5" s="39"/>
      <c r="MTB5" s="62"/>
      <c r="MTC5" s="39"/>
      <c r="MTL5" s="62"/>
      <c r="MTM5" s="39"/>
      <c r="MTV5" s="62"/>
      <c r="MTW5" s="39"/>
      <c r="MUF5" s="62"/>
      <c r="MUG5" s="39"/>
      <c r="MUP5" s="62"/>
      <c r="MUQ5" s="39"/>
      <c r="MUZ5" s="62"/>
      <c r="MVA5" s="39"/>
      <c r="MVJ5" s="62"/>
      <c r="MVK5" s="39"/>
      <c r="MVT5" s="62"/>
      <c r="MVU5" s="39"/>
      <c r="MWD5" s="62"/>
      <c r="MWE5" s="39"/>
      <c r="MWN5" s="62"/>
      <c r="MWO5" s="39"/>
      <c r="MWX5" s="62"/>
      <c r="MWY5" s="39"/>
      <c r="MXH5" s="62"/>
      <c r="MXI5" s="39"/>
      <c r="MXR5" s="62"/>
      <c r="MXS5" s="39"/>
      <c r="MYB5" s="62"/>
      <c r="MYC5" s="39"/>
      <c r="MYL5" s="62"/>
      <c r="MYM5" s="39"/>
      <c r="MYV5" s="62"/>
      <c r="MYW5" s="39"/>
      <c r="MZF5" s="62"/>
      <c r="MZG5" s="39"/>
      <c r="MZP5" s="62"/>
      <c r="MZQ5" s="39"/>
      <c r="MZZ5" s="62"/>
      <c r="NAA5" s="39"/>
      <c r="NAJ5" s="62"/>
      <c r="NAK5" s="39"/>
      <c r="NAT5" s="62"/>
      <c r="NAU5" s="39"/>
      <c r="NBD5" s="62"/>
      <c r="NBE5" s="39"/>
      <c r="NBN5" s="62"/>
      <c r="NBO5" s="39"/>
      <c r="NBX5" s="62"/>
      <c r="NBY5" s="39"/>
      <c r="NCH5" s="62"/>
      <c r="NCI5" s="39"/>
      <c r="NCR5" s="62"/>
      <c r="NCS5" s="39"/>
      <c r="NDB5" s="62"/>
      <c r="NDC5" s="39"/>
      <c r="NDL5" s="62"/>
      <c r="NDM5" s="39"/>
      <c r="NDV5" s="62"/>
      <c r="NDW5" s="39"/>
      <c r="NEF5" s="62"/>
      <c r="NEG5" s="39"/>
      <c r="NEP5" s="62"/>
      <c r="NEQ5" s="39"/>
      <c r="NEZ5" s="62"/>
      <c r="NFA5" s="39"/>
      <c r="NFJ5" s="62"/>
      <c r="NFK5" s="39"/>
      <c r="NFT5" s="62"/>
      <c r="NFU5" s="39"/>
      <c r="NGD5" s="62"/>
      <c r="NGE5" s="39"/>
      <c r="NGN5" s="62"/>
      <c r="NGO5" s="39"/>
      <c r="NGX5" s="62"/>
      <c r="NGY5" s="39"/>
      <c r="NHH5" s="62"/>
      <c r="NHI5" s="39"/>
      <c r="NHR5" s="62"/>
      <c r="NHS5" s="39"/>
      <c r="NIB5" s="62"/>
      <c r="NIC5" s="39"/>
      <c r="NIL5" s="62"/>
      <c r="NIM5" s="39"/>
      <c r="NIV5" s="62"/>
      <c r="NIW5" s="39"/>
      <c r="NJF5" s="62"/>
      <c r="NJG5" s="39"/>
      <c r="NJP5" s="62"/>
      <c r="NJQ5" s="39"/>
      <c r="NJZ5" s="62"/>
      <c r="NKA5" s="39"/>
      <c r="NKJ5" s="62"/>
      <c r="NKK5" s="39"/>
      <c r="NKT5" s="62"/>
      <c r="NKU5" s="39"/>
      <c r="NLD5" s="62"/>
      <c r="NLE5" s="39"/>
      <c r="NLN5" s="62"/>
      <c r="NLO5" s="39"/>
      <c r="NLX5" s="62"/>
      <c r="NLY5" s="39"/>
      <c r="NMH5" s="62"/>
      <c r="NMI5" s="39"/>
      <c r="NMR5" s="62"/>
      <c r="NMS5" s="39"/>
      <c r="NNB5" s="62"/>
      <c r="NNC5" s="39"/>
      <c r="NNL5" s="62"/>
      <c r="NNM5" s="39"/>
      <c r="NNV5" s="62"/>
      <c r="NNW5" s="39"/>
      <c r="NOF5" s="62"/>
      <c r="NOG5" s="39"/>
      <c r="NOP5" s="62"/>
      <c r="NOQ5" s="39"/>
      <c r="NOZ5" s="62"/>
      <c r="NPA5" s="39"/>
      <c r="NPJ5" s="62"/>
      <c r="NPK5" s="39"/>
      <c r="NPT5" s="62"/>
      <c r="NPU5" s="39"/>
      <c r="NQD5" s="62"/>
      <c r="NQE5" s="39"/>
      <c r="NQN5" s="62"/>
      <c r="NQO5" s="39"/>
      <c r="NQX5" s="62"/>
      <c r="NQY5" s="39"/>
      <c r="NRH5" s="62"/>
      <c r="NRI5" s="39"/>
      <c r="NRR5" s="62"/>
      <c r="NRS5" s="39"/>
      <c r="NSB5" s="62"/>
      <c r="NSC5" s="39"/>
      <c r="NSL5" s="62"/>
      <c r="NSM5" s="39"/>
      <c r="NSV5" s="62"/>
      <c r="NSW5" s="39"/>
      <c r="NTF5" s="62"/>
      <c r="NTG5" s="39"/>
      <c r="NTP5" s="62"/>
      <c r="NTQ5" s="39"/>
      <c r="NTZ5" s="62"/>
      <c r="NUA5" s="39"/>
      <c r="NUJ5" s="62"/>
      <c r="NUK5" s="39"/>
      <c r="NUT5" s="62"/>
      <c r="NUU5" s="39"/>
      <c r="NVD5" s="62"/>
      <c r="NVE5" s="39"/>
      <c r="NVN5" s="62"/>
      <c r="NVO5" s="39"/>
      <c r="NVX5" s="62"/>
      <c r="NVY5" s="39"/>
      <c r="NWH5" s="62"/>
      <c r="NWI5" s="39"/>
      <c r="NWR5" s="62"/>
      <c r="NWS5" s="39"/>
      <c r="NXB5" s="62"/>
      <c r="NXC5" s="39"/>
      <c r="NXL5" s="62"/>
      <c r="NXM5" s="39"/>
      <c r="NXV5" s="62"/>
      <c r="NXW5" s="39"/>
      <c r="NYF5" s="62"/>
      <c r="NYG5" s="39"/>
      <c r="NYP5" s="62"/>
      <c r="NYQ5" s="39"/>
      <c r="NYZ5" s="62"/>
      <c r="NZA5" s="39"/>
      <c r="NZJ5" s="62"/>
      <c r="NZK5" s="39"/>
      <c r="NZT5" s="62"/>
      <c r="NZU5" s="39"/>
      <c r="OAD5" s="62"/>
      <c r="OAE5" s="39"/>
      <c r="OAN5" s="62"/>
      <c r="OAO5" s="39"/>
      <c r="OAX5" s="62"/>
      <c r="OAY5" s="39"/>
      <c r="OBH5" s="62"/>
      <c r="OBI5" s="39"/>
      <c r="OBR5" s="62"/>
      <c r="OBS5" s="39"/>
      <c r="OCB5" s="62"/>
      <c r="OCC5" s="39"/>
      <c r="OCL5" s="62"/>
      <c r="OCM5" s="39"/>
      <c r="OCV5" s="62"/>
      <c r="OCW5" s="39"/>
      <c r="ODF5" s="62"/>
      <c r="ODG5" s="39"/>
      <c r="ODP5" s="62"/>
      <c r="ODQ5" s="39"/>
      <c r="ODZ5" s="62"/>
      <c r="OEA5" s="39"/>
      <c r="OEJ5" s="62"/>
      <c r="OEK5" s="39"/>
      <c r="OET5" s="62"/>
      <c r="OEU5" s="39"/>
      <c r="OFD5" s="62"/>
      <c r="OFE5" s="39"/>
      <c r="OFN5" s="62"/>
      <c r="OFO5" s="39"/>
      <c r="OFX5" s="62"/>
      <c r="OFY5" s="39"/>
      <c r="OGH5" s="62"/>
      <c r="OGI5" s="39"/>
      <c r="OGR5" s="62"/>
      <c r="OGS5" s="39"/>
      <c r="OHB5" s="62"/>
      <c r="OHC5" s="39"/>
      <c r="OHL5" s="62"/>
      <c r="OHM5" s="39"/>
      <c r="OHV5" s="62"/>
      <c r="OHW5" s="39"/>
      <c r="OIF5" s="62"/>
      <c r="OIG5" s="39"/>
      <c r="OIP5" s="62"/>
      <c r="OIQ5" s="39"/>
      <c r="OIZ5" s="62"/>
      <c r="OJA5" s="39"/>
      <c r="OJJ5" s="62"/>
      <c r="OJK5" s="39"/>
      <c r="OJT5" s="62"/>
      <c r="OJU5" s="39"/>
      <c r="OKD5" s="62"/>
      <c r="OKE5" s="39"/>
      <c r="OKN5" s="62"/>
      <c r="OKO5" s="39"/>
      <c r="OKX5" s="62"/>
      <c r="OKY5" s="39"/>
      <c r="OLH5" s="62"/>
      <c r="OLI5" s="39"/>
      <c r="OLR5" s="62"/>
      <c r="OLS5" s="39"/>
      <c r="OMB5" s="62"/>
      <c r="OMC5" s="39"/>
      <c r="OML5" s="62"/>
      <c r="OMM5" s="39"/>
      <c r="OMV5" s="62"/>
      <c r="OMW5" s="39"/>
      <c r="ONF5" s="62"/>
      <c r="ONG5" s="39"/>
      <c r="ONP5" s="62"/>
      <c r="ONQ5" s="39"/>
      <c r="ONZ5" s="62"/>
      <c r="OOA5" s="39"/>
      <c r="OOJ5" s="62"/>
      <c r="OOK5" s="39"/>
      <c r="OOT5" s="62"/>
      <c r="OOU5" s="39"/>
      <c r="OPD5" s="62"/>
      <c r="OPE5" s="39"/>
      <c r="OPN5" s="62"/>
      <c r="OPO5" s="39"/>
      <c r="OPX5" s="62"/>
      <c r="OPY5" s="39"/>
      <c r="OQH5" s="62"/>
      <c r="OQI5" s="39"/>
      <c r="OQR5" s="62"/>
      <c r="OQS5" s="39"/>
      <c r="ORB5" s="62"/>
      <c r="ORC5" s="39"/>
      <c r="ORL5" s="62"/>
      <c r="ORM5" s="39"/>
      <c r="ORV5" s="62"/>
      <c r="ORW5" s="39"/>
      <c r="OSF5" s="62"/>
      <c r="OSG5" s="39"/>
      <c r="OSP5" s="62"/>
      <c r="OSQ5" s="39"/>
      <c r="OSZ5" s="62"/>
      <c r="OTA5" s="39"/>
      <c r="OTJ5" s="62"/>
      <c r="OTK5" s="39"/>
      <c r="OTT5" s="62"/>
      <c r="OTU5" s="39"/>
      <c r="OUD5" s="62"/>
      <c r="OUE5" s="39"/>
      <c r="OUN5" s="62"/>
      <c r="OUO5" s="39"/>
      <c r="OUX5" s="62"/>
      <c r="OUY5" s="39"/>
      <c r="OVH5" s="62"/>
      <c r="OVI5" s="39"/>
      <c r="OVR5" s="62"/>
      <c r="OVS5" s="39"/>
      <c r="OWB5" s="62"/>
      <c r="OWC5" s="39"/>
      <c r="OWL5" s="62"/>
      <c r="OWM5" s="39"/>
      <c r="OWV5" s="62"/>
      <c r="OWW5" s="39"/>
      <c r="OXF5" s="62"/>
      <c r="OXG5" s="39"/>
      <c r="OXP5" s="62"/>
      <c r="OXQ5" s="39"/>
      <c r="OXZ5" s="62"/>
      <c r="OYA5" s="39"/>
      <c r="OYJ5" s="62"/>
      <c r="OYK5" s="39"/>
      <c r="OYT5" s="62"/>
      <c r="OYU5" s="39"/>
      <c r="OZD5" s="62"/>
      <c r="OZE5" s="39"/>
      <c r="OZN5" s="62"/>
      <c r="OZO5" s="39"/>
      <c r="OZX5" s="62"/>
      <c r="OZY5" s="39"/>
      <c r="PAH5" s="62"/>
      <c r="PAI5" s="39"/>
      <c r="PAR5" s="62"/>
      <c r="PAS5" s="39"/>
      <c r="PBB5" s="62"/>
      <c r="PBC5" s="39"/>
      <c r="PBL5" s="62"/>
      <c r="PBM5" s="39"/>
      <c r="PBV5" s="62"/>
      <c r="PBW5" s="39"/>
      <c r="PCF5" s="62"/>
      <c r="PCG5" s="39"/>
      <c r="PCP5" s="62"/>
      <c r="PCQ5" s="39"/>
      <c r="PCZ5" s="62"/>
      <c r="PDA5" s="39"/>
      <c r="PDJ5" s="62"/>
      <c r="PDK5" s="39"/>
      <c r="PDT5" s="62"/>
      <c r="PDU5" s="39"/>
      <c r="PED5" s="62"/>
      <c r="PEE5" s="39"/>
      <c r="PEN5" s="62"/>
      <c r="PEO5" s="39"/>
      <c r="PEX5" s="62"/>
      <c r="PEY5" s="39"/>
      <c r="PFH5" s="62"/>
      <c r="PFI5" s="39"/>
      <c r="PFR5" s="62"/>
      <c r="PFS5" s="39"/>
      <c r="PGB5" s="62"/>
      <c r="PGC5" s="39"/>
      <c r="PGL5" s="62"/>
      <c r="PGM5" s="39"/>
      <c r="PGV5" s="62"/>
      <c r="PGW5" s="39"/>
      <c r="PHF5" s="62"/>
      <c r="PHG5" s="39"/>
      <c r="PHP5" s="62"/>
      <c r="PHQ5" s="39"/>
      <c r="PHZ5" s="62"/>
      <c r="PIA5" s="39"/>
      <c r="PIJ5" s="62"/>
      <c r="PIK5" s="39"/>
      <c r="PIT5" s="62"/>
      <c r="PIU5" s="39"/>
      <c r="PJD5" s="62"/>
      <c r="PJE5" s="39"/>
      <c r="PJN5" s="62"/>
      <c r="PJO5" s="39"/>
      <c r="PJX5" s="62"/>
      <c r="PJY5" s="39"/>
      <c r="PKH5" s="62"/>
      <c r="PKI5" s="39"/>
      <c r="PKR5" s="62"/>
      <c r="PKS5" s="39"/>
      <c r="PLB5" s="62"/>
      <c r="PLC5" s="39"/>
      <c r="PLL5" s="62"/>
      <c r="PLM5" s="39"/>
      <c r="PLV5" s="62"/>
      <c r="PLW5" s="39"/>
      <c r="PMF5" s="62"/>
      <c r="PMG5" s="39"/>
      <c r="PMP5" s="62"/>
      <c r="PMQ5" s="39"/>
      <c r="PMZ5" s="62"/>
      <c r="PNA5" s="39"/>
      <c r="PNJ5" s="62"/>
      <c r="PNK5" s="39"/>
      <c r="PNT5" s="62"/>
      <c r="PNU5" s="39"/>
      <c r="POD5" s="62"/>
      <c r="POE5" s="39"/>
      <c r="PON5" s="62"/>
      <c r="POO5" s="39"/>
      <c r="POX5" s="62"/>
      <c r="POY5" s="39"/>
      <c r="PPH5" s="62"/>
      <c r="PPI5" s="39"/>
      <c r="PPR5" s="62"/>
      <c r="PPS5" s="39"/>
      <c r="PQB5" s="62"/>
      <c r="PQC5" s="39"/>
      <c r="PQL5" s="62"/>
      <c r="PQM5" s="39"/>
      <c r="PQV5" s="62"/>
      <c r="PQW5" s="39"/>
      <c r="PRF5" s="62"/>
      <c r="PRG5" s="39"/>
      <c r="PRP5" s="62"/>
      <c r="PRQ5" s="39"/>
      <c r="PRZ5" s="62"/>
      <c r="PSA5" s="39"/>
      <c r="PSJ5" s="62"/>
      <c r="PSK5" s="39"/>
      <c r="PST5" s="62"/>
      <c r="PSU5" s="39"/>
      <c r="PTD5" s="62"/>
      <c r="PTE5" s="39"/>
      <c r="PTN5" s="62"/>
      <c r="PTO5" s="39"/>
      <c r="PTX5" s="62"/>
      <c r="PTY5" s="39"/>
      <c r="PUH5" s="62"/>
      <c r="PUI5" s="39"/>
      <c r="PUR5" s="62"/>
      <c r="PUS5" s="39"/>
      <c r="PVB5" s="62"/>
      <c r="PVC5" s="39"/>
      <c r="PVL5" s="62"/>
      <c r="PVM5" s="39"/>
      <c r="PVV5" s="62"/>
      <c r="PVW5" s="39"/>
      <c r="PWF5" s="62"/>
      <c r="PWG5" s="39"/>
      <c r="PWP5" s="62"/>
      <c r="PWQ5" s="39"/>
      <c r="PWZ5" s="62"/>
      <c r="PXA5" s="39"/>
      <c r="PXJ5" s="62"/>
      <c r="PXK5" s="39"/>
      <c r="PXT5" s="62"/>
      <c r="PXU5" s="39"/>
      <c r="PYD5" s="62"/>
      <c r="PYE5" s="39"/>
      <c r="PYN5" s="62"/>
      <c r="PYO5" s="39"/>
      <c r="PYX5" s="62"/>
      <c r="PYY5" s="39"/>
      <c r="PZH5" s="62"/>
      <c r="PZI5" s="39"/>
      <c r="PZR5" s="62"/>
      <c r="PZS5" s="39"/>
      <c r="QAB5" s="62"/>
      <c r="QAC5" s="39"/>
      <c r="QAL5" s="62"/>
      <c r="QAM5" s="39"/>
      <c r="QAV5" s="62"/>
      <c r="QAW5" s="39"/>
      <c r="QBF5" s="62"/>
      <c r="QBG5" s="39"/>
      <c r="QBP5" s="62"/>
      <c r="QBQ5" s="39"/>
      <c r="QBZ5" s="62"/>
      <c r="QCA5" s="39"/>
      <c r="QCJ5" s="62"/>
      <c r="QCK5" s="39"/>
      <c r="QCT5" s="62"/>
      <c r="QCU5" s="39"/>
      <c r="QDD5" s="62"/>
      <c r="QDE5" s="39"/>
      <c r="QDN5" s="62"/>
      <c r="QDO5" s="39"/>
      <c r="QDX5" s="62"/>
      <c r="QDY5" s="39"/>
      <c r="QEH5" s="62"/>
      <c r="QEI5" s="39"/>
      <c r="QER5" s="62"/>
      <c r="QES5" s="39"/>
      <c r="QFB5" s="62"/>
      <c r="QFC5" s="39"/>
      <c r="QFL5" s="62"/>
      <c r="QFM5" s="39"/>
      <c r="QFV5" s="62"/>
      <c r="QFW5" s="39"/>
      <c r="QGF5" s="62"/>
      <c r="QGG5" s="39"/>
      <c r="QGP5" s="62"/>
      <c r="QGQ5" s="39"/>
      <c r="QGZ5" s="62"/>
      <c r="QHA5" s="39"/>
      <c r="QHJ5" s="62"/>
      <c r="QHK5" s="39"/>
      <c r="QHT5" s="62"/>
      <c r="QHU5" s="39"/>
      <c r="QID5" s="62"/>
      <c r="QIE5" s="39"/>
      <c r="QIN5" s="62"/>
      <c r="QIO5" s="39"/>
      <c r="QIX5" s="62"/>
      <c r="QIY5" s="39"/>
      <c r="QJH5" s="62"/>
      <c r="QJI5" s="39"/>
      <c r="QJR5" s="62"/>
      <c r="QJS5" s="39"/>
      <c r="QKB5" s="62"/>
      <c r="QKC5" s="39"/>
      <c r="QKL5" s="62"/>
      <c r="QKM5" s="39"/>
      <c r="QKV5" s="62"/>
      <c r="QKW5" s="39"/>
      <c r="QLF5" s="62"/>
      <c r="QLG5" s="39"/>
      <c r="QLP5" s="62"/>
      <c r="QLQ5" s="39"/>
      <c r="QLZ5" s="62"/>
      <c r="QMA5" s="39"/>
      <c r="QMJ5" s="62"/>
      <c r="QMK5" s="39"/>
      <c r="QMT5" s="62"/>
      <c r="QMU5" s="39"/>
      <c r="QND5" s="62"/>
      <c r="QNE5" s="39"/>
      <c r="QNN5" s="62"/>
      <c r="QNO5" s="39"/>
      <c r="QNX5" s="62"/>
      <c r="QNY5" s="39"/>
      <c r="QOH5" s="62"/>
      <c r="QOI5" s="39"/>
      <c r="QOR5" s="62"/>
      <c r="QOS5" s="39"/>
      <c r="QPB5" s="62"/>
      <c r="QPC5" s="39"/>
      <c r="QPL5" s="62"/>
      <c r="QPM5" s="39"/>
      <c r="QPV5" s="62"/>
      <c r="QPW5" s="39"/>
      <c r="QQF5" s="62"/>
      <c r="QQG5" s="39"/>
      <c r="QQP5" s="62"/>
      <c r="QQQ5" s="39"/>
      <c r="QQZ5" s="62"/>
      <c r="QRA5" s="39"/>
      <c r="QRJ5" s="62"/>
      <c r="QRK5" s="39"/>
      <c r="QRT5" s="62"/>
      <c r="QRU5" s="39"/>
      <c r="QSD5" s="62"/>
      <c r="QSE5" s="39"/>
      <c r="QSN5" s="62"/>
      <c r="QSO5" s="39"/>
      <c r="QSX5" s="62"/>
      <c r="QSY5" s="39"/>
      <c r="QTH5" s="62"/>
      <c r="QTI5" s="39"/>
      <c r="QTR5" s="62"/>
      <c r="QTS5" s="39"/>
      <c r="QUB5" s="62"/>
      <c r="QUC5" s="39"/>
      <c r="QUL5" s="62"/>
      <c r="QUM5" s="39"/>
      <c r="QUV5" s="62"/>
      <c r="QUW5" s="39"/>
      <c r="QVF5" s="62"/>
      <c r="QVG5" s="39"/>
      <c r="QVP5" s="62"/>
      <c r="QVQ5" s="39"/>
      <c r="QVZ5" s="62"/>
      <c r="QWA5" s="39"/>
      <c r="QWJ5" s="62"/>
      <c r="QWK5" s="39"/>
      <c r="QWT5" s="62"/>
      <c r="QWU5" s="39"/>
      <c r="QXD5" s="62"/>
      <c r="QXE5" s="39"/>
      <c r="QXN5" s="62"/>
      <c r="QXO5" s="39"/>
      <c r="QXX5" s="62"/>
      <c r="QXY5" s="39"/>
      <c r="QYH5" s="62"/>
      <c r="QYI5" s="39"/>
      <c r="QYR5" s="62"/>
      <c r="QYS5" s="39"/>
      <c r="QZB5" s="62"/>
      <c r="QZC5" s="39"/>
      <c r="QZL5" s="62"/>
      <c r="QZM5" s="39"/>
      <c r="QZV5" s="62"/>
      <c r="QZW5" s="39"/>
      <c r="RAF5" s="62"/>
      <c r="RAG5" s="39"/>
      <c r="RAP5" s="62"/>
      <c r="RAQ5" s="39"/>
      <c r="RAZ5" s="62"/>
      <c r="RBA5" s="39"/>
      <c r="RBJ5" s="62"/>
      <c r="RBK5" s="39"/>
      <c r="RBT5" s="62"/>
      <c r="RBU5" s="39"/>
      <c r="RCD5" s="62"/>
      <c r="RCE5" s="39"/>
      <c r="RCN5" s="62"/>
      <c r="RCO5" s="39"/>
      <c r="RCX5" s="62"/>
      <c r="RCY5" s="39"/>
      <c r="RDH5" s="62"/>
      <c r="RDI5" s="39"/>
      <c r="RDR5" s="62"/>
      <c r="RDS5" s="39"/>
      <c r="REB5" s="62"/>
      <c r="REC5" s="39"/>
      <c r="REL5" s="62"/>
      <c r="REM5" s="39"/>
      <c r="REV5" s="62"/>
      <c r="REW5" s="39"/>
      <c r="RFF5" s="62"/>
      <c r="RFG5" s="39"/>
      <c r="RFP5" s="62"/>
      <c r="RFQ5" s="39"/>
      <c r="RFZ5" s="62"/>
      <c r="RGA5" s="39"/>
      <c r="RGJ5" s="62"/>
      <c r="RGK5" s="39"/>
      <c r="RGT5" s="62"/>
      <c r="RGU5" s="39"/>
      <c r="RHD5" s="62"/>
      <c r="RHE5" s="39"/>
      <c r="RHN5" s="62"/>
      <c r="RHO5" s="39"/>
      <c r="RHX5" s="62"/>
      <c r="RHY5" s="39"/>
      <c r="RIH5" s="62"/>
      <c r="RII5" s="39"/>
      <c r="RIR5" s="62"/>
      <c r="RIS5" s="39"/>
      <c r="RJB5" s="62"/>
      <c r="RJC5" s="39"/>
      <c r="RJL5" s="62"/>
      <c r="RJM5" s="39"/>
      <c r="RJV5" s="62"/>
      <c r="RJW5" s="39"/>
      <c r="RKF5" s="62"/>
      <c r="RKG5" s="39"/>
      <c r="RKP5" s="62"/>
      <c r="RKQ5" s="39"/>
      <c r="RKZ5" s="62"/>
      <c r="RLA5" s="39"/>
      <c r="RLJ5" s="62"/>
      <c r="RLK5" s="39"/>
      <c r="RLT5" s="62"/>
      <c r="RLU5" s="39"/>
      <c r="RMD5" s="62"/>
      <c r="RME5" s="39"/>
      <c r="RMN5" s="62"/>
      <c r="RMO5" s="39"/>
      <c r="RMX5" s="62"/>
      <c r="RMY5" s="39"/>
      <c r="RNH5" s="62"/>
      <c r="RNI5" s="39"/>
      <c r="RNR5" s="62"/>
      <c r="RNS5" s="39"/>
      <c r="ROB5" s="62"/>
      <c r="ROC5" s="39"/>
      <c r="ROL5" s="62"/>
      <c r="ROM5" s="39"/>
      <c r="ROV5" s="62"/>
      <c r="ROW5" s="39"/>
      <c r="RPF5" s="62"/>
      <c r="RPG5" s="39"/>
      <c r="RPP5" s="62"/>
      <c r="RPQ5" s="39"/>
      <c r="RPZ5" s="62"/>
      <c r="RQA5" s="39"/>
      <c r="RQJ5" s="62"/>
      <c r="RQK5" s="39"/>
      <c r="RQT5" s="62"/>
      <c r="RQU5" s="39"/>
      <c r="RRD5" s="62"/>
      <c r="RRE5" s="39"/>
      <c r="RRN5" s="62"/>
      <c r="RRO5" s="39"/>
      <c r="RRX5" s="62"/>
      <c r="RRY5" s="39"/>
      <c r="RSH5" s="62"/>
      <c r="RSI5" s="39"/>
      <c r="RSR5" s="62"/>
      <c r="RSS5" s="39"/>
      <c r="RTB5" s="62"/>
      <c r="RTC5" s="39"/>
      <c r="RTL5" s="62"/>
      <c r="RTM5" s="39"/>
      <c r="RTV5" s="62"/>
      <c r="RTW5" s="39"/>
      <c r="RUF5" s="62"/>
      <c r="RUG5" s="39"/>
      <c r="RUP5" s="62"/>
      <c r="RUQ5" s="39"/>
      <c r="RUZ5" s="62"/>
      <c r="RVA5" s="39"/>
      <c r="RVJ5" s="62"/>
      <c r="RVK5" s="39"/>
      <c r="RVT5" s="62"/>
      <c r="RVU5" s="39"/>
      <c r="RWD5" s="62"/>
      <c r="RWE5" s="39"/>
      <c r="RWN5" s="62"/>
      <c r="RWO5" s="39"/>
      <c r="RWX5" s="62"/>
      <c r="RWY5" s="39"/>
      <c r="RXH5" s="62"/>
      <c r="RXI5" s="39"/>
      <c r="RXR5" s="62"/>
      <c r="RXS5" s="39"/>
      <c r="RYB5" s="62"/>
      <c r="RYC5" s="39"/>
      <c r="RYL5" s="62"/>
      <c r="RYM5" s="39"/>
      <c r="RYV5" s="62"/>
      <c r="RYW5" s="39"/>
      <c r="RZF5" s="62"/>
      <c r="RZG5" s="39"/>
      <c r="RZP5" s="62"/>
      <c r="RZQ5" s="39"/>
      <c r="RZZ5" s="62"/>
      <c r="SAA5" s="39"/>
      <c r="SAJ5" s="62"/>
      <c r="SAK5" s="39"/>
      <c r="SAT5" s="62"/>
      <c r="SAU5" s="39"/>
      <c r="SBD5" s="62"/>
      <c r="SBE5" s="39"/>
      <c r="SBN5" s="62"/>
      <c r="SBO5" s="39"/>
      <c r="SBX5" s="62"/>
      <c r="SBY5" s="39"/>
      <c r="SCH5" s="62"/>
      <c r="SCI5" s="39"/>
      <c r="SCR5" s="62"/>
      <c r="SCS5" s="39"/>
      <c r="SDB5" s="62"/>
      <c r="SDC5" s="39"/>
      <c r="SDL5" s="62"/>
      <c r="SDM5" s="39"/>
      <c r="SDV5" s="62"/>
      <c r="SDW5" s="39"/>
      <c r="SEF5" s="62"/>
      <c r="SEG5" s="39"/>
      <c r="SEP5" s="62"/>
      <c r="SEQ5" s="39"/>
      <c r="SEZ5" s="62"/>
      <c r="SFA5" s="39"/>
      <c r="SFJ5" s="62"/>
      <c r="SFK5" s="39"/>
      <c r="SFT5" s="62"/>
      <c r="SFU5" s="39"/>
      <c r="SGD5" s="62"/>
      <c r="SGE5" s="39"/>
      <c r="SGN5" s="62"/>
      <c r="SGO5" s="39"/>
      <c r="SGX5" s="62"/>
      <c r="SGY5" s="39"/>
      <c r="SHH5" s="62"/>
      <c r="SHI5" s="39"/>
      <c r="SHR5" s="62"/>
      <c r="SHS5" s="39"/>
      <c r="SIB5" s="62"/>
      <c r="SIC5" s="39"/>
      <c r="SIL5" s="62"/>
      <c r="SIM5" s="39"/>
      <c r="SIV5" s="62"/>
      <c r="SIW5" s="39"/>
      <c r="SJF5" s="62"/>
      <c r="SJG5" s="39"/>
      <c r="SJP5" s="62"/>
      <c r="SJQ5" s="39"/>
      <c r="SJZ5" s="62"/>
      <c r="SKA5" s="39"/>
      <c r="SKJ5" s="62"/>
      <c r="SKK5" s="39"/>
      <c r="SKT5" s="62"/>
      <c r="SKU5" s="39"/>
      <c r="SLD5" s="62"/>
      <c r="SLE5" s="39"/>
      <c r="SLN5" s="62"/>
      <c r="SLO5" s="39"/>
      <c r="SLX5" s="62"/>
      <c r="SLY5" s="39"/>
      <c r="SMH5" s="62"/>
      <c r="SMI5" s="39"/>
      <c r="SMR5" s="62"/>
      <c r="SMS5" s="39"/>
      <c r="SNB5" s="62"/>
      <c r="SNC5" s="39"/>
      <c r="SNL5" s="62"/>
      <c r="SNM5" s="39"/>
      <c r="SNV5" s="62"/>
      <c r="SNW5" s="39"/>
      <c r="SOF5" s="62"/>
      <c r="SOG5" s="39"/>
      <c r="SOP5" s="62"/>
      <c r="SOQ5" s="39"/>
      <c r="SOZ5" s="62"/>
      <c r="SPA5" s="39"/>
      <c r="SPJ5" s="62"/>
      <c r="SPK5" s="39"/>
      <c r="SPT5" s="62"/>
      <c r="SPU5" s="39"/>
      <c r="SQD5" s="62"/>
      <c r="SQE5" s="39"/>
      <c r="SQN5" s="62"/>
      <c r="SQO5" s="39"/>
      <c r="SQX5" s="62"/>
      <c r="SQY5" s="39"/>
      <c r="SRH5" s="62"/>
      <c r="SRI5" s="39"/>
      <c r="SRR5" s="62"/>
      <c r="SRS5" s="39"/>
      <c r="SSB5" s="62"/>
      <c r="SSC5" s="39"/>
      <c r="SSL5" s="62"/>
      <c r="SSM5" s="39"/>
      <c r="SSV5" s="62"/>
      <c r="SSW5" s="39"/>
      <c r="STF5" s="62"/>
      <c r="STG5" s="39"/>
      <c r="STP5" s="62"/>
      <c r="STQ5" s="39"/>
      <c r="STZ5" s="62"/>
      <c r="SUA5" s="39"/>
      <c r="SUJ5" s="62"/>
      <c r="SUK5" s="39"/>
      <c r="SUT5" s="62"/>
      <c r="SUU5" s="39"/>
      <c r="SVD5" s="62"/>
      <c r="SVE5" s="39"/>
      <c r="SVN5" s="62"/>
      <c r="SVO5" s="39"/>
      <c r="SVX5" s="62"/>
      <c r="SVY5" s="39"/>
      <c r="SWH5" s="62"/>
      <c r="SWI5" s="39"/>
      <c r="SWR5" s="62"/>
      <c r="SWS5" s="39"/>
      <c r="SXB5" s="62"/>
      <c r="SXC5" s="39"/>
      <c r="SXL5" s="62"/>
      <c r="SXM5" s="39"/>
      <c r="SXV5" s="62"/>
      <c r="SXW5" s="39"/>
      <c r="SYF5" s="62"/>
      <c r="SYG5" s="39"/>
      <c r="SYP5" s="62"/>
      <c r="SYQ5" s="39"/>
      <c r="SYZ5" s="62"/>
      <c r="SZA5" s="39"/>
      <c r="SZJ5" s="62"/>
      <c r="SZK5" s="39"/>
      <c r="SZT5" s="62"/>
      <c r="SZU5" s="39"/>
      <c r="TAD5" s="62"/>
      <c r="TAE5" s="39"/>
      <c r="TAN5" s="62"/>
      <c r="TAO5" s="39"/>
      <c r="TAX5" s="62"/>
      <c r="TAY5" s="39"/>
      <c r="TBH5" s="62"/>
      <c r="TBI5" s="39"/>
      <c r="TBR5" s="62"/>
      <c r="TBS5" s="39"/>
      <c r="TCB5" s="62"/>
      <c r="TCC5" s="39"/>
      <c r="TCL5" s="62"/>
      <c r="TCM5" s="39"/>
      <c r="TCV5" s="62"/>
      <c r="TCW5" s="39"/>
      <c r="TDF5" s="62"/>
      <c r="TDG5" s="39"/>
      <c r="TDP5" s="62"/>
      <c r="TDQ5" s="39"/>
      <c r="TDZ5" s="62"/>
      <c r="TEA5" s="39"/>
      <c r="TEJ5" s="62"/>
      <c r="TEK5" s="39"/>
      <c r="TET5" s="62"/>
      <c r="TEU5" s="39"/>
      <c r="TFD5" s="62"/>
      <c r="TFE5" s="39"/>
      <c r="TFN5" s="62"/>
      <c r="TFO5" s="39"/>
      <c r="TFX5" s="62"/>
      <c r="TFY5" s="39"/>
      <c r="TGH5" s="62"/>
      <c r="TGI5" s="39"/>
      <c r="TGR5" s="62"/>
      <c r="TGS5" s="39"/>
      <c r="THB5" s="62"/>
      <c r="THC5" s="39"/>
      <c r="THL5" s="62"/>
      <c r="THM5" s="39"/>
      <c r="THV5" s="62"/>
      <c r="THW5" s="39"/>
      <c r="TIF5" s="62"/>
      <c r="TIG5" s="39"/>
      <c r="TIP5" s="62"/>
      <c r="TIQ5" s="39"/>
      <c r="TIZ5" s="62"/>
      <c r="TJA5" s="39"/>
      <c r="TJJ5" s="62"/>
      <c r="TJK5" s="39"/>
      <c r="TJT5" s="62"/>
      <c r="TJU5" s="39"/>
      <c r="TKD5" s="62"/>
      <c r="TKE5" s="39"/>
      <c r="TKN5" s="62"/>
      <c r="TKO5" s="39"/>
      <c r="TKX5" s="62"/>
      <c r="TKY5" s="39"/>
      <c r="TLH5" s="62"/>
      <c r="TLI5" s="39"/>
      <c r="TLR5" s="62"/>
      <c r="TLS5" s="39"/>
      <c r="TMB5" s="62"/>
      <c r="TMC5" s="39"/>
      <c r="TML5" s="62"/>
      <c r="TMM5" s="39"/>
      <c r="TMV5" s="62"/>
      <c r="TMW5" s="39"/>
      <c r="TNF5" s="62"/>
      <c r="TNG5" s="39"/>
      <c r="TNP5" s="62"/>
      <c r="TNQ5" s="39"/>
      <c r="TNZ5" s="62"/>
      <c r="TOA5" s="39"/>
      <c r="TOJ5" s="62"/>
      <c r="TOK5" s="39"/>
      <c r="TOT5" s="62"/>
      <c r="TOU5" s="39"/>
      <c r="TPD5" s="62"/>
      <c r="TPE5" s="39"/>
      <c r="TPN5" s="62"/>
      <c r="TPO5" s="39"/>
      <c r="TPX5" s="62"/>
      <c r="TPY5" s="39"/>
      <c r="TQH5" s="62"/>
      <c r="TQI5" s="39"/>
      <c r="TQR5" s="62"/>
      <c r="TQS5" s="39"/>
      <c r="TRB5" s="62"/>
      <c r="TRC5" s="39"/>
      <c r="TRL5" s="62"/>
      <c r="TRM5" s="39"/>
      <c r="TRV5" s="62"/>
      <c r="TRW5" s="39"/>
      <c r="TSF5" s="62"/>
      <c r="TSG5" s="39"/>
      <c r="TSP5" s="62"/>
      <c r="TSQ5" s="39"/>
      <c r="TSZ5" s="62"/>
      <c r="TTA5" s="39"/>
      <c r="TTJ5" s="62"/>
      <c r="TTK5" s="39"/>
      <c r="TTT5" s="62"/>
      <c r="TTU5" s="39"/>
      <c r="TUD5" s="62"/>
      <c r="TUE5" s="39"/>
      <c r="TUN5" s="62"/>
      <c r="TUO5" s="39"/>
      <c r="TUX5" s="62"/>
      <c r="TUY5" s="39"/>
      <c r="TVH5" s="62"/>
      <c r="TVI5" s="39"/>
      <c r="TVR5" s="62"/>
      <c r="TVS5" s="39"/>
      <c r="TWB5" s="62"/>
      <c r="TWC5" s="39"/>
      <c r="TWL5" s="62"/>
      <c r="TWM5" s="39"/>
      <c r="TWV5" s="62"/>
      <c r="TWW5" s="39"/>
      <c r="TXF5" s="62"/>
      <c r="TXG5" s="39"/>
      <c r="TXP5" s="62"/>
      <c r="TXQ5" s="39"/>
      <c r="TXZ5" s="62"/>
      <c r="TYA5" s="39"/>
      <c r="TYJ5" s="62"/>
      <c r="TYK5" s="39"/>
      <c r="TYT5" s="62"/>
      <c r="TYU5" s="39"/>
      <c r="TZD5" s="62"/>
      <c r="TZE5" s="39"/>
      <c r="TZN5" s="62"/>
      <c r="TZO5" s="39"/>
      <c r="TZX5" s="62"/>
      <c r="TZY5" s="39"/>
      <c r="UAH5" s="62"/>
      <c r="UAI5" s="39"/>
      <c r="UAR5" s="62"/>
      <c r="UAS5" s="39"/>
      <c r="UBB5" s="62"/>
      <c r="UBC5" s="39"/>
      <c r="UBL5" s="62"/>
      <c r="UBM5" s="39"/>
      <c r="UBV5" s="62"/>
      <c r="UBW5" s="39"/>
      <c r="UCF5" s="62"/>
      <c r="UCG5" s="39"/>
      <c r="UCP5" s="62"/>
      <c r="UCQ5" s="39"/>
      <c r="UCZ5" s="62"/>
      <c r="UDA5" s="39"/>
      <c r="UDJ5" s="62"/>
      <c r="UDK5" s="39"/>
      <c r="UDT5" s="62"/>
      <c r="UDU5" s="39"/>
      <c r="UED5" s="62"/>
      <c r="UEE5" s="39"/>
      <c r="UEN5" s="62"/>
      <c r="UEO5" s="39"/>
      <c r="UEX5" s="62"/>
      <c r="UEY5" s="39"/>
      <c r="UFH5" s="62"/>
      <c r="UFI5" s="39"/>
      <c r="UFR5" s="62"/>
      <c r="UFS5" s="39"/>
      <c r="UGB5" s="62"/>
      <c r="UGC5" s="39"/>
      <c r="UGL5" s="62"/>
      <c r="UGM5" s="39"/>
      <c r="UGV5" s="62"/>
      <c r="UGW5" s="39"/>
      <c r="UHF5" s="62"/>
      <c r="UHG5" s="39"/>
      <c r="UHP5" s="62"/>
      <c r="UHQ5" s="39"/>
      <c r="UHZ5" s="62"/>
      <c r="UIA5" s="39"/>
      <c r="UIJ5" s="62"/>
      <c r="UIK5" s="39"/>
      <c r="UIT5" s="62"/>
      <c r="UIU5" s="39"/>
      <c r="UJD5" s="62"/>
      <c r="UJE5" s="39"/>
      <c r="UJN5" s="62"/>
      <c r="UJO5" s="39"/>
      <c r="UJX5" s="62"/>
      <c r="UJY5" s="39"/>
      <c r="UKH5" s="62"/>
      <c r="UKI5" s="39"/>
      <c r="UKR5" s="62"/>
      <c r="UKS5" s="39"/>
      <c r="ULB5" s="62"/>
      <c r="ULC5" s="39"/>
      <c r="ULL5" s="62"/>
      <c r="ULM5" s="39"/>
      <c r="ULV5" s="62"/>
      <c r="ULW5" s="39"/>
      <c r="UMF5" s="62"/>
      <c r="UMG5" s="39"/>
      <c r="UMP5" s="62"/>
      <c r="UMQ5" s="39"/>
      <c r="UMZ5" s="62"/>
      <c r="UNA5" s="39"/>
      <c r="UNJ5" s="62"/>
      <c r="UNK5" s="39"/>
      <c r="UNT5" s="62"/>
      <c r="UNU5" s="39"/>
      <c r="UOD5" s="62"/>
      <c r="UOE5" s="39"/>
      <c r="UON5" s="62"/>
      <c r="UOO5" s="39"/>
      <c r="UOX5" s="62"/>
      <c r="UOY5" s="39"/>
      <c r="UPH5" s="62"/>
      <c r="UPI5" s="39"/>
      <c r="UPR5" s="62"/>
      <c r="UPS5" s="39"/>
      <c r="UQB5" s="62"/>
      <c r="UQC5" s="39"/>
      <c r="UQL5" s="62"/>
      <c r="UQM5" s="39"/>
      <c r="UQV5" s="62"/>
      <c r="UQW5" s="39"/>
      <c r="URF5" s="62"/>
      <c r="URG5" s="39"/>
      <c r="URP5" s="62"/>
      <c r="URQ5" s="39"/>
      <c r="URZ5" s="62"/>
      <c r="USA5" s="39"/>
      <c r="USJ5" s="62"/>
      <c r="USK5" s="39"/>
      <c r="UST5" s="62"/>
      <c r="USU5" s="39"/>
      <c r="UTD5" s="62"/>
      <c r="UTE5" s="39"/>
      <c r="UTN5" s="62"/>
      <c r="UTO5" s="39"/>
      <c r="UTX5" s="62"/>
      <c r="UTY5" s="39"/>
      <c r="UUH5" s="62"/>
      <c r="UUI5" s="39"/>
      <c r="UUR5" s="62"/>
      <c r="UUS5" s="39"/>
      <c r="UVB5" s="62"/>
      <c r="UVC5" s="39"/>
      <c r="UVL5" s="62"/>
      <c r="UVM5" s="39"/>
      <c r="UVV5" s="62"/>
      <c r="UVW5" s="39"/>
      <c r="UWF5" s="62"/>
      <c r="UWG5" s="39"/>
      <c r="UWP5" s="62"/>
      <c r="UWQ5" s="39"/>
      <c r="UWZ5" s="62"/>
      <c r="UXA5" s="39"/>
      <c r="UXJ5" s="62"/>
      <c r="UXK5" s="39"/>
      <c r="UXT5" s="62"/>
      <c r="UXU5" s="39"/>
      <c r="UYD5" s="62"/>
      <c r="UYE5" s="39"/>
      <c r="UYN5" s="62"/>
      <c r="UYO5" s="39"/>
      <c r="UYX5" s="62"/>
      <c r="UYY5" s="39"/>
      <c r="UZH5" s="62"/>
      <c r="UZI5" s="39"/>
      <c r="UZR5" s="62"/>
      <c r="UZS5" s="39"/>
      <c r="VAB5" s="62"/>
      <c r="VAC5" s="39"/>
      <c r="VAL5" s="62"/>
      <c r="VAM5" s="39"/>
      <c r="VAV5" s="62"/>
      <c r="VAW5" s="39"/>
      <c r="VBF5" s="62"/>
      <c r="VBG5" s="39"/>
      <c r="VBP5" s="62"/>
      <c r="VBQ5" s="39"/>
      <c r="VBZ5" s="62"/>
      <c r="VCA5" s="39"/>
      <c r="VCJ5" s="62"/>
      <c r="VCK5" s="39"/>
      <c r="VCT5" s="62"/>
      <c r="VCU5" s="39"/>
      <c r="VDD5" s="62"/>
      <c r="VDE5" s="39"/>
      <c r="VDN5" s="62"/>
      <c r="VDO5" s="39"/>
      <c r="VDX5" s="62"/>
      <c r="VDY5" s="39"/>
      <c r="VEH5" s="62"/>
      <c r="VEI5" s="39"/>
      <c r="VER5" s="62"/>
      <c r="VES5" s="39"/>
      <c r="VFB5" s="62"/>
      <c r="VFC5" s="39"/>
      <c r="VFL5" s="62"/>
      <c r="VFM5" s="39"/>
      <c r="VFV5" s="62"/>
      <c r="VFW5" s="39"/>
      <c r="VGF5" s="62"/>
      <c r="VGG5" s="39"/>
      <c r="VGP5" s="62"/>
      <c r="VGQ5" s="39"/>
      <c r="VGZ5" s="62"/>
      <c r="VHA5" s="39"/>
      <c r="VHJ5" s="62"/>
      <c r="VHK5" s="39"/>
      <c r="VHT5" s="62"/>
      <c r="VHU5" s="39"/>
      <c r="VID5" s="62"/>
      <c r="VIE5" s="39"/>
      <c r="VIN5" s="62"/>
      <c r="VIO5" s="39"/>
      <c r="VIX5" s="62"/>
      <c r="VIY5" s="39"/>
      <c r="VJH5" s="62"/>
      <c r="VJI5" s="39"/>
      <c r="VJR5" s="62"/>
      <c r="VJS5" s="39"/>
      <c r="VKB5" s="62"/>
      <c r="VKC5" s="39"/>
      <c r="VKL5" s="62"/>
      <c r="VKM5" s="39"/>
      <c r="VKV5" s="62"/>
      <c r="VKW5" s="39"/>
      <c r="VLF5" s="62"/>
      <c r="VLG5" s="39"/>
      <c r="VLP5" s="62"/>
      <c r="VLQ5" s="39"/>
      <c r="VLZ5" s="62"/>
      <c r="VMA5" s="39"/>
      <c r="VMJ5" s="62"/>
      <c r="VMK5" s="39"/>
      <c r="VMT5" s="62"/>
      <c r="VMU5" s="39"/>
      <c r="VND5" s="62"/>
      <c r="VNE5" s="39"/>
      <c r="VNN5" s="62"/>
      <c r="VNO5" s="39"/>
      <c r="VNX5" s="62"/>
      <c r="VNY5" s="39"/>
      <c r="VOH5" s="62"/>
      <c r="VOI5" s="39"/>
      <c r="VOR5" s="62"/>
      <c r="VOS5" s="39"/>
      <c r="VPB5" s="62"/>
      <c r="VPC5" s="39"/>
      <c r="VPL5" s="62"/>
      <c r="VPM5" s="39"/>
      <c r="VPV5" s="62"/>
      <c r="VPW5" s="39"/>
      <c r="VQF5" s="62"/>
      <c r="VQG5" s="39"/>
      <c r="VQP5" s="62"/>
      <c r="VQQ5" s="39"/>
      <c r="VQZ5" s="62"/>
      <c r="VRA5" s="39"/>
      <c r="VRJ5" s="62"/>
      <c r="VRK5" s="39"/>
      <c r="VRT5" s="62"/>
      <c r="VRU5" s="39"/>
      <c r="VSD5" s="62"/>
      <c r="VSE5" s="39"/>
      <c r="VSN5" s="62"/>
      <c r="VSO5" s="39"/>
      <c r="VSX5" s="62"/>
      <c r="VSY5" s="39"/>
      <c r="VTH5" s="62"/>
      <c r="VTI5" s="39"/>
      <c r="VTR5" s="62"/>
      <c r="VTS5" s="39"/>
      <c r="VUB5" s="62"/>
      <c r="VUC5" s="39"/>
      <c r="VUL5" s="62"/>
      <c r="VUM5" s="39"/>
      <c r="VUV5" s="62"/>
      <c r="VUW5" s="39"/>
      <c r="VVF5" s="62"/>
      <c r="VVG5" s="39"/>
      <c r="VVP5" s="62"/>
      <c r="VVQ5" s="39"/>
      <c r="VVZ5" s="62"/>
      <c r="VWA5" s="39"/>
      <c r="VWJ5" s="62"/>
      <c r="VWK5" s="39"/>
      <c r="VWT5" s="62"/>
      <c r="VWU5" s="39"/>
      <c r="VXD5" s="62"/>
      <c r="VXE5" s="39"/>
      <c r="VXN5" s="62"/>
      <c r="VXO5" s="39"/>
      <c r="VXX5" s="62"/>
      <c r="VXY5" s="39"/>
      <c r="VYH5" s="62"/>
      <c r="VYI5" s="39"/>
      <c r="VYR5" s="62"/>
      <c r="VYS5" s="39"/>
      <c r="VZB5" s="62"/>
      <c r="VZC5" s="39"/>
      <c r="VZL5" s="62"/>
      <c r="VZM5" s="39"/>
      <c r="VZV5" s="62"/>
      <c r="VZW5" s="39"/>
      <c r="WAF5" s="62"/>
      <c r="WAG5" s="39"/>
      <c r="WAP5" s="62"/>
      <c r="WAQ5" s="39"/>
      <c r="WAZ5" s="62"/>
      <c r="WBA5" s="39"/>
      <c r="WBJ5" s="62"/>
      <c r="WBK5" s="39"/>
      <c r="WBT5" s="62"/>
      <c r="WBU5" s="39"/>
      <c r="WCD5" s="62"/>
      <c r="WCE5" s="39"/>
      <c r="WCN5" s="62"/>
      <c r="WCO5" s="39"/>
      <c r="WCX5" s="62"/>
      <c r="WCY5" s="39"/>
      <c r="WDH5" s="62"/>
      <c r="WDI5" s="39"/>
      <c r="WDR5" s="62"/>
      <c r="WDS5" s="39"/>
      <c r="WEB5" s="62"/>
      <c r="WEC5" s="39"/>
      <c r="WEL5" s="62"/>
      <c r="WEM5" s="39"/>
      <c r="WEV5" s="62"/>
      <c r="WEW5" s="39"/>
      <c r="WFF5" s="62"/>
      <c r="WFG5" s="39"/>
      <c r="WFP5" s="62"/>
      <c r="WFQ5" s="39"/>
      <c r="WFZ5" s="62"/>
      <c r="WGA5" s="39"/>
      <c r="WGJ5" s="62"/>
      <c r="WGK5" s="39"/>
      <c r="WGT5" s="62"/>
      <c r="WGU5" s="39"/>
      <c r="WHD5" s="62"/>
      <c r="WHE5" s="39"/>
      <c r="WHN5" s="62"/>
      <c r="WHO5" s="39"/>
      <c r="WHX5" s="62"/>
      <c r="WHY5" s="39"/>
      <c r="WIH5" s="62"/>
      <c r="WII5" s="39"/>
      <c r="WIR5" s="62"/>
      <c r="WIS5" s="39"/>
      <c r="WJB5" s="62"/>
      <c r="WJC5" s="39"/>
      <c r="WJL5" s="62"/>
      <c r="WJM5" s="39"/>
      <c r="WJV5" s="62"/>
      <c r="WJW5" s="39"/>
      <c r="WKF5" s="62"/>
      <c r="WKG5" s="39"/>
      <c r="WKP5" s="62"/>
      <c r="WKQ5" s="39"/>
      <c r="WKZ5" s="62"/>
      <c r="WLA5" s="39"/>
      <c r="WLJ5" s="62"/>
      <c r="WLK5" s="39"/>
      <c r="WLT5" s="62"/>
      <c r="WLU5" s="39"/>
      <c r="WMD5" s="62"/>
      <c r="WME5" s="39"/>
      <c r="WMN5" s="62"/>
      <c r="WMO5" s="39"/>
      <c r="WMX5" s="62"/>
      <c r="WMY5" s="39"/>
      <c r="WNH5" s="62"/>
      <c r="WNI5" s="39"/>
      <c r="WNR5" s="62"/>
      <c r="WNS5" s="39"/>
      <c r="WOB5" s="62"/>
      <c r="WOC5" s="39"/>
      <c r="WOL5" s="62"/>
      <c r="WOM5" s="39"/>
      <c r="WOV5" s="62"/>
      <c r="WOW5" s="39"/>
      <c r="WPF5" s="62"/>
      <c r="WPG5" s="39"/>
      <c r="WPP5" s="62"/>
      <c r="WPQ5" s="39"/>
      <c r="WPZ5" s="62"/>
      <c r="WQA5" s="39"/>
      <c r="WQJ5" s="62"/>
      <c r="WQK5" s="39"/>
      <c r="WQT5" s="62"/>
      <c r="WQU5" s="39"/>
      <c r="WRD5" s="62"/>
      <c r="WRE5" s="39"/>
      <c r="WRN5" s="62"/>
      <c r="WRO5" s="39"/>
      <c r="WRX5" s="62"/>
      <c r="WRY5" s="39"/>
      <c r="WSH5" s="62"/>
      <c r="WSI5" s="39"/>
      <c r="WSR5" s="62"/>
      <c r="WSS5" s="39"/>
      <c r="WTB5" s="62"/>
      <c r="WTC5" s="39"/>
      <c r="WTL5" s="62"/>
      <c r="WTM5" s="39"/>
      <c r="WTV5" s="62"/>
      <c r="WTW5" s="39"/>
      <c r="WUF5" s="62"/>
      <c r="WUG5" s="39"/>
      <c r="WUP5" s="62"/>
      <c r="WUQ5" s="39"/>
      <c r="WUZ5" s="62"/>
      <c r="WVA5" s="39"/>
      <c r="WVJ5" s="62"/>
      <c r="WVK5" s="39"/>
      <c r="WVT5" s="62"/>
      <c r="WVU5" s="39"/>
      <c r="WWD5" s="62"/>
      <c r="WWE5" s="39"/>
      <c r="WWN5" s="62"/>
      <c r="WWO5" s="39"/>
      <c r="WWX5" s="62"/>
      <c r="WWY5" s="39"/>
      <c r="WXH5" s="62"/>
      <c r="WXI5" s="39"/>
      <c r="WXR5" s="62"/>
      <c r="WXS5" s="39"/>
      <c r="WYB5" s="62"/>
      <c r="WYC5" s="39"/>
      <c r="WYL5" s="62"/>
      <c r="WYM5" s="39"/>
      <c r="WYV5" s="62"/>
      <c r="WYW5" s="39"/>
      <c r="WZF5" s="62"/>
      <c r="WZG5" s="39"/>
      <c r="WZP5" s="62"/>
      <c r="WZQ5" s="39"/>
      <c r="WZZ5" s="62"/>
      <c r="XAA5" s="39"/>
      <c r="XAJ5" s="62"/>
      <c r="XAK5" s="39"/>
      <c r="XAT5" s="62"/>
      <c r="XAU5" s="39"/>
      <c r="XBD5" s="62"/>
      <c r="XBE5" s="39"/>
      <c r="XBN5" s="62"/>
      <c r="XBO5" s="39"/>
      <c r="XBX5" s="62"/>
      <c r="XBY5" s="39"/>
      <c r="XCH5" s="62"/>
      <c r="XCI5" s="39"/>
      <c r="XCR5" s="62"/>
      <c r="XCS5" s="39"/>
      <c r="XDB5" s="62"/>
      <c r="XDC5" s="39"/>
      <c r="XDL5" s="62"/>
      <c r="XDM5" s="39"/>
      <c r="XDV5" s="62"/>
      <c r="XDW5" s="39"/>
      <c r="XEF5" s="62"/>
      <c r="XEG5" s="39"/>
      <c r="XEP5" s="62"/>
      <c r="XEQ5" s="39"/>
      <c r="XEZ5" s="62"/>
      <c r="XFA5" s="39"/>
    </row>
    <row r="6" spans="1:1021 1030:2041 2050:3071 3080:4091 4100:6141 6150:7161 7170:8191 8200:9211 9220:11261 11270:12281 12290:13311 13320:14331 14340:16381" s="75" customFormat="1" ht="13.15" customHeight="1" x14ac:dyDescent="0.35">
      <c r="A6" s="90" t="s">
        <v>231</v>
      </c>
      <c r="J6" s="62"/>
      <c r="K6" s="39"/>
      <c r="T6" s="62"/>
      <c r="U6" s="39"/>
      <c r="AD6" s="62"/>
      <c r="AE6" s="39"/>
      <c r="AN6" s="62"/>
      <c r="AO6" s="39"/>
      <c r="AX6" s="62"/>
      <c r="AY6" s="39"/>
      <c r="BH6" s="62"/>
      <c r="BI6" s="39"/>
      <c r="BR6" s="62"/>
      <c r="BS6" s="39"/>
      <c r="CB6" s="62"/>
      <c r="CC6" s="39"/>
      <c r="CL6" s="62"/>
      <c r="CM6" s="39"/>
      <c r="CV6" s="62"/>
      <c r="CW6" s="39"/>
      <c r="DF6" s="62"/>
      <c r="DG6" s="39"/>
      <c r="DP6" s="62"/>
      <c r="DQ6" s="39"/>
      <c r="DZ6" s="62"/>
      <c r="EA6" s="39"/>
      <c r="EJ6" s="62"/>
      <c r="EK6" s="39"/>
      <c r="ET6" s="62"/>
      <c r="EU6" s="39"/>
      <c r="FD6" s="62"/>
      <c r="FE6" s="39"/>
      <c r="FN6" s="62"/>
      <c r="FO6" s="39"/>
      <c r="FX6" s="62"/>
      <c r="FY6" s="39"/>
      <c r="GH6" s="62"/>
      <c r="GI6" s="39"/>
      <c r="GR6" s="62"/>
      <c r="GS6" s="39"/>
      <c r="HB6" s="62"/>
      <c r="HC6" s="39"/>
      <c r="HL6" s="62"/>
      <c r="HM6" s="39"/>
      <c r="HV6" s="62"/>
      <c r="HW6" s="39"/>
      <c r="IF6" s="62"/>
      <c r="IG6" s="39"/>
      <c r="IP6" s="62"/>
      <c r="IQ6" s="39"/>
      <c r="IZ6" s="62"/>
      <c r="JA6" s="39"/>
      <c r="JJ6" s="62"/>
      <c r="JK6" s="39"/>
      <c r="JT6" s="62"/>
      <c r="JU6" s="39"/>
      <c r="KD6" s="62"/>
      <c r="KE6" s="39"/>
      <c r="KN6" s="62"/>
      <c r="KO6" s="39"/>
      <c r="KX6" s="62"/>
      <c r="KY6" s="39"/>
      <c r="LH6" s="62"/>
      <c r="LI6" s="39"/>
      <c r="LR6" s="62"/>
      <c r="LS6" s="39"/>
      <c r="MB6" s="62"/>
      <c r="MC6" s="39"/>
      <c r="ML6" s="62"/>
      <c r="MM6" s="39"/>
      <c r="MV6" s="62"/>
      <c r="MW6" s="39"/>
      <c r="NF6" s="62"/>
      <c r="NG6" s="39"/>
      <c r="NP6" s="62"/>
      <c r="NQ6" s="39"/>
      <c r="NZ6" s="62"/>
      <c r="OA6" s="39"/>
      <c r="OJ6" s="62"/>
      <c r="OK6" s="39"/>
      <c r="OT6" s="62"/>
      <c r="OU6" s="39"/>
      <c r="PD6" s="62"/>
      <c r="PE6" s="39"/>
      <c r="PN6" s="62"/>
      <c r="PO6" s="39"/>
      <c r="PX6" s="62"/>
      <c r="PY6" s="39"/>
      <c r="QH6" s="62"/>
      <c r="QI6" s="39"/>
      <c r="QR6" s="62"/>
      <c r="QS6" s="39"/>
      <c r="RB6" s="62"/>
      <c r="RC6" s="39"/>
      <c r="RL6" s="62"/>
      <c r="RM6" s="39"/>
      <c r="RV6" s="62"/>
      <c r="RW6" s="39"/>
      <c r="SF6" s="62"/>
      <c r="SG6" s="39"/>
      <c r="SP6" s="62"/>
      <c r="SQ6" s="39"/>
      <c r="SZ6" s="62"/>
      <c r="TA6" s="39"/>
      <c r="TJ6" s="62"/>
      <c r="TK6" s="39"/>
      <c r="TT6" s="62"/>
      <c r="TU6" s="39"/>
      <c r="UD6" s="62"/>
      <c r="UE6" s="39"/>
      <c r="UN6" s="62"/>
      <c r="UO6" s="39"/>
      <c r="UX6" s="62"/>
      <c r="UY6" s="39"/>
      <c r="VH6" s="62"/>
      <c r="VI6" s="39"/>
      <c r="VR6" s="62"/>
      <c r="VS6" s="39"/>
      <c r="WB6" s="62"/>
      <c r="WC6" s="39"/>
      <c r="WL6" s="62"/>
      <c r="WM6" s="39"/>
      <c r="WV6" s="62"/>
      <c r="WW6" s="39"/>
      <c r="XF6" s="62"/>
      <c r="XG6" s="39"/>
      <c r="XP6" s="62"/>
      <c r="XQ6" s="39"/>
      <c r="XZ6" s="62"/>
      <c r="YA6" s="39"/>
      <c r="YJ6" s="62"/>
      <c r="YK6" s="39"/>
      <c r="YT6" s="62"/>
      <c r="YU6" s="39"/>
      <c r="ZD6" s="62"/>
      <c r="ZE6" s="39"/>
      <c r="ZN6" s="62"/>
      <c r="ZO6" s="39"/>
      <c r="ZX6" s="62"/>
      <c r="ZY6" s="39"/>
      <c r="AAH6" s="62"/>
      <c r="AAI6" s="39"/>
      <c r="AAR6" s="62"/>
      <c r="AAS6" s="39"/>
      <c r="ABB6" s="62"/>
      <c r="ABC6" s="39"/>
      <c r="ABL6" s="62"/>
      <c r="ABM6" s="39"/>
      <c r="ABV6" s="62"/>
      <c r="ABW6" s="39"/>
      <c r="ACF6" s="62"/>
      <c r="ACG6" s="39"/>
      <c r="ACP6" s="62"/>
      <c r="ACQ6" s="39"/>
      <c r="ACZ6" s="62"/>
      <c r="ADA6" s="39"/>
      <c r="ADJ6" s="62"/>
      <c r="ADK6" s="39"/>
      <c r="ADT6" s="62"/>
      <c r="ADU6" s="39"/>
      <c r="AED6" s="62"/>
      <c r="AEE6" s="39"/>
      <c r="AEN6" s="62"/>
      <c r="AEO6" s="39"/>
      <c r="AEX6" s="62"/>
      <c r="AEY6" s="39"/>
      <c r="AFH6" s="62"/>
      <c r="AFI6" s="39"/>
      <c r="AFR6" s="62"/>
      <c r="AFS6" s="39"/>
      <c r="AGB6" s="62"/>
      <c r="AGC6" s="39"/>
      <c r="AGL6" s="62"/>
      <c r="AGM6" s="39"/>
      <c r="AGV6" s="62"/>
      <c r="AGW6" s="39"/>
      <c r="AHF6" s="62"/>
      <c r="AHG6" s="39"/>
      <c r="AHP6" s="62"/>
      <c r="AHQ6" s="39"/>
      <c r="AHZ6" s="62"/>
      <c r="AIA6" s="39"/>
      <c r="AIJ6" s="62"/>
      <c r="AIK6" s="39"/>
      <c r="AIT6" s="62"/>
      <c r="AIU6" s="39"/>
      <c r="AJD6" s="62"/>
      <c r="AJE6" s="39"/>
      <c r="AJN6" s="62"/>
      <c r="AJO6" s="39"/>
      <c r="AJX6" s="62"/>
      <c r="AJY6" s="39"/>
      <c r="AKH6" s="62"/>
      <c r="AKI6" s="39"/>
      <c r="AKR6" s="62"/>
      <c r="AKS6" s="39"/>
      <c r="ALB6" s="62"/>
      <c r="ALC6" s="39"/>
      <c r="ALL6" s="62"/>
      <c r="ALM6" s="39"/>
      <c r="ALV6" s="62"/>
      <c r="ALW6" s="39"/>
      <c r="AMF6" s="62"/>
      <c r="AMG6" s="39"/>
      <c r="AMP6" s="62"/>
      <c r="AMQ6" s="39"/>
      <c r="AMZ6" s="62"/>
      <c r="ANA6" s="39"/>
      <c r="ANJ6" s="62"/>
      <c r="ANK6" s="39"/>
      <c r="ANT6" s="62"/>
      <c r="ANU6" s="39"/>
      <c r="AOD6" s="62"/>
      <c r="AOE6" s="39"/>
      <c r="AON6" s="62"/>
      <c r="AOO6" s="39"/>
      <c r="AOX6" s="62"/>
      <c r="AOY6" s="39"/>
      <c r="APH6" s="62"/>
      <c r="API6" s="39"/>
      <c r="APR6" s="62"/>
      <c r="APS6" s="39"/>
      <c r="AQB6" s="62"/>
      <c r="AQC6" s="39"/>
      <c r="AQL6" s="62"/>
      <c r="AQM6" s="39"/>
      <c r="AQV6" s="62"/>
      <c r="AQW6" s="39"/>
      <c r="ARF6" s="62"/>
      <c r="ARG6" s="39"/>
      <c r="ARP6" s="62"/>
      <c r="ARQ6" s="39"/>
      <c r="ARZ6" s="62"/>
      <c r="ASA6" s="39"/>
      <c r="ASJ6" s="62"/>
      <c r="ASK6" s="39"/>
      <c r="AST6" s="62"/>
      <c r="ASU6" s="39"/>
      <c r="ATD6" s="62"/>
      <c r="ATE6" s="39"/>
      <c r="ATN6" s="62"/>
      <c r="ATO6" s="39"/>
      <c r="ATX6" s="62"/>
      <c r="ATY6" s="39"/>
      <c r="AUH6" s="62"/>
      <c r="AUI6" s="39"/>
      <c r="AUR6" s="62"/>
      <c r="AUS6" s="39"/>
      <c r="AVB6" s="62"/>
      <c r="AVC6" s="39"/>
      <c r="AVL6" s="62"/>
      <c r="AVM6" s="39"/>
      <c r="AVV6" s="62"/>
      <c r="AVW6" s="39"/>
      <c r="AWF6" s="62"/>
      <c r="AWG6" s="39"/>
      <c r="AWP6" s="62"/>
      <c r="AWQ6" s="39"/>
      <c r="AWZ6" s="62"/>
      <c r="AXA6" s="39"/>
      <c r="AXJ6" s="62"/>
      <c r="AXK6" s="39"/>
      <c r="AXT6" s="62"/>
      <c r="AXU6" s="39"/>
      <c r="AYD6" s="62"/>
      <c r="AYE6" s="39"/>
      <c r="AYN6" s="62"/>
      <c r="AYO6" s="39"/>
      <c r="AYX6" s="62"/>
      <c r="AYY6" s="39"/>
      <c r="AZH6" s="62"/>
      <c r="AZI6" s="39"/>
      <c r="AZR6" s="62"/>
      <c r="AZS6" s="39"/>
      <c r="BAB6" s="62"/>
      <c r="BAC6" s="39"/>
      <c r="BAL6" s="62"/>
      <c r="BAM6" s="39"/>
      <c r="BAV6" s="62"/>
      <c r="BAW6" s="39"/>
      <c r="BBF6" s="62"/>
      <c r="BBG6" s="39"/>
      <c r="BBP6" s="62"/>
      <c r="BBQ6" s="39"/>
      <c r="BBZ6" s="62"/>
      <c r="BCA6" s="39"/>
      <c r="BCJ6" s="62"/>
      <c r="BCK6" s="39"/>
      <c r="BCT6" s="62"/>
      <c r="BCU6" s="39"/>
      <c r="BDD6" s="62"/>
      <c r="BDE6" s="39"/>
      <c r="BDN6" s="62"/>
      <c r="BDO6" s="39"/>
      <c r="BDX6" s="62"/>
      <c r="BDY6" s="39"/>
      <c r="BEH6" s="62"/>
      <c r="BEI6" s="39"/>
      <c r="BER6" s="62"/>
      <c r="BES6" s="39"/>
      <c r="BFB6" s="62"/>
      <c r="BFC6" s="39"/>
      <c r="BFL6" s="62"/>
      <c r="BFM6" s="39"/>
      <c r="BFV6" s="62"/>
      <c r="BFW6" s="39"/>
      <c r="BGF6" s="62"/>
      <c r="BGG6" s="39"/>
      <c r="BGP6" s="62"/>
      <c r="BGQ6" s="39"/>
      <c r="BGZ6" s="62"/>
      <c r="BHA6" s="39"/>
      <c r="BHJ6" s="62"/>
      <c r="BHK6" s="39"/>
      <c r="BHT6" s="62"/>
      <c r="BHU6" s="39"/>
      <c r="BID6" s="62"/>
      <c r="BIE6" s="39"/>
      <c r="BIN6" s="62"/>
      <c r="BIO6" s="39"/>
      <c r="BIX6" s="62"/>
      <c r="BIY6" s="39"/>
      <c r="BJH6" s="62"/>
      <c r="BJI6" s="39"/>
      <c r="BJR6" s="62"/>
      <c r="BJS6" s="39"/>
      <c r="BKB6" s="62"/>
      <c r="BKC6" s="39"/>
      <c r="BKL6" s="62"/>
      <c r="BKM6" s="39"/>
      <c r="BKV6" s="62"/>
      <c r="BKW6" s="39"/>
      <c r="BLF6" s="62"/>
      <c r="BLG6" s="39"/>
      <c r="BLP6" s="62"/>
      <c r="BLQ6" s="39"/>
      <c r="BLZ6" s="62"/>
      <c r="BMA6" s="39"/>
      <c r="BMJ6" s="62"/>
      <c r="BMK6" s="39"/>
      <c r="BMT6" s="62"/>
      <c r="BMU6" s="39"/>
      <c r="BND6" s="62"/>
      <c r="BNE6" s="39"/>
      <c r="BNN6" s="62"/>
      <c r="BNO6" s="39"/>
      <c r="BNX6" s="62"/>
      <c r="BNY6" s="39"/>
      <c r="BOH6" s="62"/>
      <c r="BOI6" s="39"/>
      <c r="BOR6" s="62"/>
      <c r="BOS6" s="39"/>
      <c r="BPB6" s="62"/>
      <c r="BPC6" s="39"/>
      <c r="BPL6" s="62"/>
      <c r="BPM6" s="39"/>
      <c r="BPV6" s="62"/>
      <c r="BPW6" s="39"/>
      <c r="BQF6" s="62"/>
      <c r="BQG6" s="39"/>
      <c r="BQP6" s="62"/>
      <c r="BQQ6" s="39"/>
      <c r="BQZ6" s="62"/>
      <c r="BRA6" s="39"/>
      <c r="BRJ6" s="62"/>
      <c r="BRK6" s="39"/>
      <c r="BRT6" s="62"/>
      <c r="BRU6" s="39"/>
      <c r="BSD6" s="62"/>
      <c r="BSE6" s="39"/>
      <c r="BSN6" s="62"/>
      <c r="BSO6" s="39"/>
      <c r="BSX6" s="62"/>
      <c r="BSY6" s="39"/>
      <c r="BTH6" s="62"/>
      <c r="BTI6" s="39"/>
      <c r="BTR6" s="62"/>
      <c r="BTS6" s="39"/>
      <c r="BUB6" s="62"/>
      <c r="BUC6" s="39"/>
      <c r="BUL6" s="62"/>
      <c r="BUM6" s="39"/>
      <c r="BUV6" s="62"/>
      <c r="BUW6" s="39"/>
      <c r="BVF6" s="62"/>
      <c r="BVG6" s="39"/>
      <c r="BVP6" s="62"/>
      <c r="BVQ6" s="39"/>
      <c r="BVZ6" s="62"/>
      <c r="BWA6" s="39"/>
      <c r="BWJ6" s="62"/>
      <c r="BWK6" s="39"/>
      <c r="BWT6" s="62"/>
      <c r="BWU6" s="39"/>
      <c r="BXD6" s="62"/>
      <c r="BXE6" s="39"/>
      <c r="BXN6" s="62"/>
      <c r="BXO6" s="39"/>
      <c r="BXX6" s="62"/>
      <c r="BXY6" s="39"/>
      <c r="BYH6" s="62"/>
      <c r="BYI6" s="39"/>
      <c r="BYR6" s="62"/>
      <c r="BYS6" s="39"/>
      <c r="BZB6" s="62"/>
      <c r="BZC6" s="39"/>
      <c r="BZL6" s="62"/>
      <c r="BZM6" s="39"/>
      <c r="BZV6" s="62"/>
      <c r="BZW6" s="39"/>
      <c r="CAF6" s="62"/>
      <c r="CAG6" s="39"/>
      <c r="CAP6" s="62"/>
      <c r="CAQ6" s="39"/>
      <c r="CAZ6" s="62"/>
      <c r="CBA6" s="39"/>
      <c r="CBJ6" s="62"/>
      <c r="CBK6" s="39"/>
      <c r="CBT6" s="62"/>
      <c r="CBU6" s="39"/>
      <c r="CCD6" s="62"/>
      <c r="CCE6" s="39"/>
      <c r="CCN6" s="62"/>
      <c r="CCO6" s="39"/>
      <c r="CCX6" s="62"/>
      <c r="CCY6" s="39"/>
      <c r="CDH6" s="62"/>
      <c r="CDI6" s="39"/>
      <c r="CDR6" s="62"/>
      <c r="CDS6" s="39"/>
      <c r="CEB6" s="62"/>
      <c r="CEC6" s="39"/>
      <c r="CEL6" s="62"/>
      <c r="CEM6" s="39"/>
      <c r="CEV6" s="62"/>
      <c r="CEW6" s="39"/>
      <c r="CFF6" s="62"/>
      <c r="CFG6" s="39"/>
      <c r="CFP6" s="62"/>
      <c r="CFQ6" s="39"/>
      <c r="CFZ6" s="62"/>
      <c r="CGA6" s="39"/>
      <c r="CGJ6" s="62"/>
      <c r="CGK6" s="39"/>
      <c r="CGT6" s="62"/>
      <c r="CGU6" s="39"/>
      <c r="CHD6" s="62"/>
      <c r="CHE6" s="39"/>
      <c r="CHN6" s="62"/>
      <c r="CHO6" s="39"/>
      <c r="CHX6" s="62"/>
      <c r="CHY6" s="39"/>
      <c r="CIH6" s="62"/>
      <c r="CII6" s="39"/>
      <c r="CIR6" s="62"/>
      <c r="CIS6" s="39"/>
      <c r="CJB6" s="62"/>
      <c r="CJC6" s="39"/>
      <c r="CJL6" s="62"/>
      <c r="CJM6" s="39"/>
      <c r="CJV6" s="62"/>
      <c r="CJW6" s="39"/>
      <c r="CKF6" s="62"/>
      <c r="CKG6" s="39"/>
      <c r="CKP6" s="62"/>
      <c r="CKQ6" s="39"/>
      <c r="CKZ6" s="62"/>
      <c r="CLA6" s="39"/>
      <c r="CLJ6" s="62"/>
      <c r="CLK6" s="39"/>
      <c r="CLT6" s="62"/>
      <c r="CLU6" s="39"/>
      <c r="CMD6" s="62"/>
      <c r="CME6" s="39"/>
      <c r="CMN6" s="62"/>
      <c r="CMO6" s="39"/>
      <c r="CMX6" s="62"/>
      <c r="CMY6" s="39"/>
      <c r="CNH6" s="62"/>
      <c r="CNI6" s="39"/>
      <c r="CNR6" s="62"/>
      <c r="CNS6" s="39"/>
      <c r="COB6" s="62"/>
      <c r="COC6" s="39"/>
      <c r="COL6" s="62"/>
      <c r="COM6" s="39"/>
      <c r="COV6" s="62"/>
      <c r="COW6" s="39"/>
      <c r="CPF6" s="62"/>
      <c r="CPG6" s="39"/>
      <c r="CPP6" s="62"/>
      <c r="CPQ6" s="39"/>
      <c r="CPZ6" s="62"/>
      <c r="CQA6" s="39"/>
      <c r="CQJ6" s="62"/>
      <c r="CQK6" s="39"/>
      <c r="CQT6" s="62"/>
      <c r="CQU6" s="39"/>
      <c r="CRD6" s="62"/>
      <c r="CRE6" s="39"/>
      <c r="CRN6" s="62"/>
      <c r="CRO6" s="39"/>
      <c r="CRX6" s="62"/>
      <c r="CRY6" s="39"/>
      <c r="CSH6" s="62"/>
      <c r="CSI6" s="39"/>
      <c r="CSR6" s="62"/>
      <c r="CSS6" s="39"/>
      <c r="CTB6" s="62"/>
      <c r="CTC6" s="39"/>
      <c r="CTL6" s="62"/>
      <c r="CTM6" s="39"/>
      <c r="CTV6" s="62"/>
      <c r="CTW6" s="39"/>
      <c r="CUF6" s="62"/>
      <c r="CUG6" s="39"/>
      <c r="CUP6" s="62"/>
      <c r="CUQ6" s="39"/>
      <c r="CUZ6" s="62"/>
      <c r="CVA6" s="39"/>
      <c r="CVJ6" s="62"/>
      <c r="CVK6" s="39"/>
      <c r="CVT6" s="62"/>
      <c r="CVU6" s="39"/>
      <c r="CWD6" s="62"/>
      <c r="CWE6" s="39"/>
      <c r="CWN6" s="62"/>
      <c r="CWO6" s="39"/>
      <c r="CWX6" s="62"/>
      <c r="CWY6" s="39"/>
      <c r="CXH6" s="62"/>
      <c r="CXI6" s="39"/>
      <c r="CXR6" s="62"/>
      <c r="CXS6" s="39"/>
      <c r="CYB6" s="62"/>
      <c r="CYC6" s="39"/>
      <c r="CYL6" s="62"/>
      <c r="CYM6" s="39"/>
      <c r="CYV6" s="62"/>
      <c r="CYW6" s="39"/>
      <c r="CZF6" s="62"/>
      <c r="CZG6" s="39"/>
      <c r="CZP6" s="62"/>
      <c r="CZQ6" s="39"/>
      <c r="CZZ6" s="62"/>
      <c r="DAA6" s="39"/>
      <c r="DAJ6" s="62"/>
      <c r="DAK6" s="39"/>
      <c r="DAT6" s="62"/>
      <c r="DAU6" s="39"/>
      <c r="DBD6" s="62"/>
      <c r="DBE6" s="39"/>
      <c r="DBN6" s="62"/>
      <c r="DBO6" s="39"/>
      <c r="DBX6" s="62"/>
      <c r="DBY6" s="39"/>
      <c r="DCH6" s="62"/>
      <c r="DCI6" s="39"/>
      <c r="DCR6" s="62"/>
      <c r="DCS6" s="39"/>
      <c r="DDB6" s="62"/>
      <c r="DDC6" s="39"/>
      <c r="DDL6" s="62"/>
      <c r="DDM6" s="39"/>
      <c r="DDV6" s="62"/>
      <c r="DDW6" s="39"/>
      <c r="DEF6" s="62"/>
      <c r="DEG6" s="39"/>
      <c r="DEP6" s="62"/>
      <c r="DEQ6" s="39"/>
      <c r="DEZ6" s="62"/>
      <c r="DFA6" s="39"/>
      <c r="DFJ6" s="62"/>
      <c r="DFK6" s="39"/>
      <c r="DFT6" s="62"/>
      <c r="DFU6" s="39"/>
      <c r="DGD6" s="62"/>
      <c r="DGE6" s="39"/>
      <c r="DGN6" s="62"/>
      <c r="DGO6" s="39"/>
      <c r="DGX6" s="62"/>
      <c r="DGY6" s="39"/>
      <c r="DHH6" s="62"/>
      <c r="DHI6" s="39"/>
      <c r="DHR6" s="62"/>
      <c r="DHS6" s="39"/>
      <c r="DIB6" s="62"/>
      <c r="DIC6" s="39"/>
      <c r="DIL6" s="62"/>
      <c r="DIM6" s="39"/>
      <c r="DIV6" s="62"/>
      <c r="DIW6" s="39"/>
      <c r="DJF6" s="62"/>
      <c r="DJG6" s="39"/>
      <c r="DJP6" s="62"/>
      <c r="DJQ6" s="39"/>
      <c r="DJZ6" s="62"/>
      <c r="DKA6" s="39"/>
      <c r="DKJ6" s="62"/>
      <c r="DKK6" s="39"/>
      <c r="DKT6" s="62"/>
      <c r="DKU6" s="39"/>
      <c r="DLD6" s="62"/>
      <c r="DLE6" s="39"/>
      <c r="DLN6" s="62"/>
      <c r="DLO6" s="39"/>
      <c r="DLX6" s="62"/>
      <c r="DLY6" s="39"/>
      <c r="DMH6" s="62"/>
      <c r="DMI6" s="39"/>
      <c r="DMR6" s="62"/>
      <c r="DMS6" s="39"/>
      <c r="DNB6" s="62"/>
      <c r="DNC6" s="39"/>
      <c r="DNL6" s="62"/>
      <c r="DNM6" s="39"/>
      <c r="DNV6" s="62"/>
      <c r="DNW6" s="39"/>
      <c r="DOF6" s="62"/>
      <c r="DOG6" s="39"/>
      <c r="DOP6" s="62"/>
      <c r="DOQ6" s="39"/>
      <c r="DOZ6" s="62"/>
      <c r="DPA6" s="39"/>
      <c r="DPJ6" s="62"/>
      <c r="DPK6" s="39"/>
      <c r="DPT6" s="62"/>
      <c r="DPU6" s="39"/>
      <c r="DQD6" s="62"/>
      <c r="DQE6" s="39"/>
      <c r="DQN6" s="62"/>
      <c r="DQO6" s="39"/>
      <c r="DQX6" s="62"/>
      <c r="DQY6" s="39"/>
      <c r="DRH6" s="62"/>
      <c r="DRI6" s="39"/>
      <c r="DRR6" s="62"/>
      <c r="DRS6" s="39"/>
      <c r="DSB6" s="62"/>
      <c r="DSC6" s="39"/>
      <c r="DSL6" s="62"/>
      <c r="DSM6" s="39"/>
      <c r="DSV6" s="62"/>
      <c r="DSW6" s="39"/>
      <c r="DTF6" s="62"/>
      <c r="DTG6" s="39"/>
      <c r="DTP6" s="62"/>
      <c r="DTQ6" s="39"/>
      <c r="DTZ6" s="62"/>
      <c r="DUA6" s="39"/>
      <c r="DUJ6" s="62"/>
      <c r="DUK6" s="39"/>
      <c r="DUT6" s="62"/>
      <c r="DUU6" s="39"/>
      <c r="DVD6" s="62"/>
      <c r="DVE6" s="39"/>
      <c r="DVN6" s="62"/>
      <c r="DVO6" s="39"/>
      <c r="DVX6" s="62"/>
      <c r="DVY6" s="39"/>
      <c r="DWH6" s="62"/>
      <c r="DWI6" s="39"/>
      <c r="DWR6" s="62"/>
      <c r="DWS6" s="39"/>
      <c r="DXB6" s="62"/>
      <c r="DXC6" s="39"/>
      <c r="DXL6" s="62"/>
      <c r="DXM6" s="39"/>
      <c r="DXV6" s="62"/>
      <c r="DXW6" s="39"/>
      <c r="DYF6" s="62"/>
      <c r="DYG6" s="39"/>
      <c r="DYP6" s="62"/>
      <c r="DYQ6" s="39"/>
      <c r="DYZ6" s="62"/>
      <c r="DZA6" s="39"/>
      <c r="DZJ6" s="62"/>
      <c r="DZK6" s="39"/>
      <c r="DZT6" s="62"/>
      <c r="DZU6" s="39"/>
      <c r="EAD6" s="62"/>
      <c r="EAE6" s="39"/>
      <c r="EAN6" s="62"/>
      <c r="EAO6" s="39"/>
      <c r="EAX6" s="62"/>
      <c r="EAY6" s="39"/>
      <c r="EBH6" s="62"/>
      <c r="EBI6" s="39"/>
      <c r="EBR6" s="62"/>
      <c r="EBS6" s="39"/>
      <c r="ECB6" s="62"/>
      <c r="ECC6" s="39"/>
      <c r="ECL6" s="62"/>
      <c r="ECM6" s="39"/>
      <c r="ECV6" s="62"/>
      <c r="ECW6" s="39"/>
      <c r="EDF6" s="62"/>
      <c r="EDG6" s="39"/>
      <c r="EDP6" s="62"/>
      <c r="EDQ6" s="39"/>
      <c r="EDZ6" s="62"/>
      <c r="EEA6" s="39"/>
      <c r="EEJ6" s="62"/>
      <c r="EEK6" s="39"/>
      <c r="EET6" s="62"/>
      <c r="EEU6" s="39"/>
      <c r="EFD6" s="62"/>
      <c r="EFE6" s="39"/>
      <c r="EFN6" s="62"/>
      <c r="EFO6" s="39"/>
      <c r="EFX6" s="62"/>
      <c r="EFY6" s="39"/>
      <c r="EGH6" s="62"/>
      <c r="EGI6" s="39"/>
      <c r="EGR6" s="62"/>
      <c r="EGS6" s="39"/>
      <c r="EHB6" s="62"/>
      <c r="EHC6" s="39"/>
      <c r="EHL6" s="62"/>
      <c r="EHM6" s="39"/>
      <c r="EHV6" s="62"/>
      <c r="EHW6" s="39"/>
      <c r="EIF6" s="62"/>
      <c r="EIG6" s="39"/>
      <c r="EIP6" s="62"/>
      <c r="EIQ6" s="39"/>
      <c r="EIZ6" s="62"/>
      <c r="EJA6" s="39"/>
      <c r="EJJ6" s="62"/>
      <c r="EJK6" s="39"/>
      <c r="EJT6" s="62"/>
      <c r="EJU6" s="39"/>
      <c r="EKD6" s="62"/>
      <c r="EKE6" s="39"/>
      <c r="EKN6" s="62"/>
      <c r="EKO6" s="39"/>
      <c r="EKX6" s="62"/>
      <c r="EKY6" s="39"/>
      <c r="ELH6" s="62"/>
      <c r="ELI6" s="39"/>
      <c r="ELR6" s="62"/>
      <c r="ELS6" s="39"/>
      <c r="EMB6" s="62"/>
      <c r="EMC6" s="39"/>
      <c r="EML6" s="62"/>
      <c r="EMM6" s="39"/>
      <c r="EMV6" s="62"/>
      <c r="EMW6" s="39"/>
      <c r="ENF6" s="62"/>
      <c r="ENG6" s="39"/>
      <c r="ENP6" s="62"/>
      <c r="ENQ6" s="39"/>
      <c r="ENZ6" s="62"/>
      <c r="EOA6" s="39"/>
      <c r="EOJ6" s="62"/>
      <c r="EOK6" s="39"/>
      <c r="EOT6" s="62"/>
      <c r="EOU6" s="39"/>
      <c r="EPD6" s="62"/>
      <c r="EPE6" s="39"/>
      <c r="EPN6" s="62"/>
      <c r="EPO6" s="39"/>
      <c r="EPX6" s="62"/>
      <c r="EPY6" s="39"/>
      <c r="EQH6" s="62"/>
      <c r="EQI6" s="39"/>
      <c r="EQR6" s="62"/>
      <c r="EQS6" s="39"/>
      <c r="ERB6" s="62"/>
      <c r="ERC6" s="39"/>
      <c r="ERL6" s="62"/>
      <c r="ERM6" s="39"/>
      <c r="ERV6" s="62"/>
      <c r="ERW6" s="39"/>
      <c r="ESF6" s="62"/>
      <c r="ESG6" s="39"/>
      <c r="ESP6" s="62"/>
      <c r="ESQ6" s="39"/>
      <c r="ESZ6" s="62"/>
      <c r="ETA6" s="39"/>
      <c r="ETJ6" s="62"/>
      <c r="ETK6" s="39"/>
      <c r="ETT6" s="62"/>
      <c r="ETU6" s="39"/>
      <c r="EUD6" s="62"/>
      <c r="EUE6" s="39"/>
      <c r="EUN6" s="62"/>
      <c r="EUO6" s="39"/>
      <c r="EUX6" s="62"/>
      <c r="EUY6" s="39"/>
      <c r="EVH6" s="62"/>
      <c r="EVI6" s="39"/>
      <c r="EVR6" s="62"/>
      <c r="EVS6" s="39"/>
      <c r="EWB6" s="62"/>
      <c r="EWC6" s="39"/>
      <c r="EWL6" s="62"/>
      <c r="EWM6" s="39"/>
      <c r="EWV6" s="62"/>
      <c r="EWW6" s="39"/>
      <c r="EXF6" s="62"/>
      <c r="EXG6" s="39"/>
      <c r="EXP6" s="62"/>
      <c r="EXQ6" s="39"/>
      <c r="EXZ6" s="62"/>
      <c r="EYA6" s="39"/>
      <c r="EYJ6" s="62"/>
      <c r="EYK6" s="39"/>
      <c r="EYT6" s="62"/>
      <c r="EYU6" s="39"/>
      <c r="EZD6" s="62"/>
      <c r="EZE6" s="39"/>
      <c r="EZN6" s="62"/>
      <c r="EZO6" s="39"/>
      <c r="EZX6" s="62"/>
      <c r="EZY6" s="39"/>
      <c r="FAH6" s="62"/>
      <c r="FAI6" s="39"/>
      <c r="FAR6" s="62"/>
      <c r="FAS6" s="39"/>
      <c r="FBB6" s="62"/>
      <c r="FBC6" s="39"/>
      <c r="FBL6" s="62"/>
      <c r="FBM6" s="39"/>
      <c r="FBV6" s="62"/>
      <c r="FBW6" s="39"/>
      <c r="FCF6" s="62"/>
      <c r="FCG6" s="39"/>
      <c r="FCP6" s="62"/>
      <c r="FCQ6" s="39"/>
      <c r="FCZ6" s="62"/>
      <c r="FDA6" s="39"/>
      <c r="FDJ6" s="62"/>
      <c r="FDK6" s="39"/>
      <c r="FDT6" s="62"/>
      <c r="FDU6" s="39"/>
      <c r="FED6" s="62"/>
      <c r="FEE6" s="39"/>
      <c r="FEN6" s="62"/>
      <c r="FEO6" s="39"/>
      <c r="FEX6" s="62"/>
      <c r="FEY6" s="39"/>
      <c r="FFH6" s="62"/>
      <c r="FFI6" s="39"/>
      <c r="FFR6" s="62"/>
      <c r="FFS6" s="39"/>
      <c r="FGB6" s="62"/>
      <c r="FGC6" s="39"/>
      <c r="FGL6" s="62"/>
      <c r="FGM6" s="39"/>
      <c r="FGV6" s="62"/>
      <c r="FGW6" s="39"/>
      <c r="FHF6" s="62"/>
      <c r="FHG6" s="39"/>
      <c r="FHP6" s="62"/>
      <c r="FHQ6" s="39"/>
      <c r="FHZ6" s="62"/>
      <c r="FIA6" s="39"/>
      <c r="FIJ6" s="62"/>
      <c r="FIK6" s="39"/>
      <c r="FIT6" s="62"/>
      <c r="FIU6" s="39"/>
      <c r="FJD6" s="62"/>
      <c r="FJE6" s="39"/>
      <c r="FJN6" s="62"/>
      <c r="FJO6" s="39"/>
      <c r="FJX6" s="62"/>
      <c r="FJY6" s="39"/>
      <c r="FKH6" s="62"/>
      <c r="FKI6" s="39"/>
      <c r="FKR6" s="62"/>
      <c r="FKS6" s="39"/>
      <c r="FLB6" s="62"/>
      <c r="FLC6" s="39"/>
      <c r="FLL6" s="62"/>
      <c r="FLM6" s="39"/>
      <c r="FLV6" s="62"/>
      <c r="FLW6" s="39"/>
      <c r="FMF6" s="62"/>
      <c r="FMG6" s="39"/>
      <c r="FMP6" s="62"/>
      <c r="FMQ6" s="39"/>
      <c r="FMZ6" s="62"/>
      <c r="FNA6" s="39"/>
      <c r="FNJ6" s="62"/>
      <c r="FNK6" s="39"/>
      <c r="FNT6" s="62"/>
      <c r="FNU6" s="39"/>
      <c r="FOD6" s="62"/>
      <c r="FOE6" s="39"/>
      <c r="FON6" s="62"/>
      <c r="FOO6" s="39"/>
      <c r="FOX6" s="62"/>
      <c r="FOY6" s="39"/>
      <c r="FPH6" s="62"/>
      <c r="FPI6" s="39"/>
      <c r="FPR6" s="62"/>
      <c r="FPS6" s="39"/>
      <c r="FQB6" s="62"/>
      <c r="FQC6" s="39"/>
      <c r="FQL6" s="62"/>
      <c r="FQM6" s="39"/>
      <c r="FQV6" s="62"/>
      <c r="FQW6" s="39"/>
      <c r="FRF6" s="62"/>
      <c r="FRG6" s="39"/>
      <c r="FRP6" s="62"/>
      <c r="FRQ6" s="39"/>
      <c r="FRZ6" s="62"/>
      <c r="FSA6" s="39"/>
      <c r="FSJ6" s="62"/>
      <c r="FSK6" s="39"/>
      <c r="FST6" s="62"/>
      <c r="FSU6" s="39"/>
      <c r="FTD6" s="62"/>
      <c r="FTE6" s="39"/>
      <c r="FTN6" s="62"/>
      <c r="FTO6" s="39"/>
      <c r="FTX6" s="62"/>
      <c r="FTY6" s="39"/>
      <c r="FUH6" s="62"/>
      <c r="FUI6" s="39"/>
      <c r="FUR6" s="62"/>
      <c r="FUS6" s="39"/>
      <c r="FVB6" s="62"/>
      <c r="FVC6" s="39"/>
      <c r="FVL6" s="62"/>
      <c r="FVM6" s="39"/>
      <c r="FVV6" s="62"/>
      <c r="FVW6" s="39"/>
      <c r="FWF6" s="62"/>
      <c r="FWG6" s="39"/>
      <c r="FWP6" s="62"/>
      <c r="FWQ6" s="39"/>
      <c r="FWZ6" s="62"/>
      <c r="FXA6" s="39"/>
      <c r="FXJ6" s="62"/>
      <c r="FXK6" s="39"/>
      <c r="FXT6" s="62"/>
      <c r="FXU6" s="39"/>
      <c r="FYD6" s="62"/>
      <c r="FYE6" s="39"/>
      <c r="FYN6" s="62"/>
      <c r="FYO6" s="39"/>
      <c r="FYX6" s="62"/>
      <c r="FYY6" s="39"/>
      <c r="FZH6" s="62"/>
      <c r="FZI6" s="39"/>
      <c r="FZR6" s="62"/>
      <c r="FZS6" s="39"/>
      <c r="GAB6" s="62"/>
      <c r="GAC6" s="39"/>
      <c r="GAL6" s="62"/>
      <c r="GAM6" s="39"/>
      <c r="GAV6" s="62"/>
      <c r="GAW6" s="39"/>
      <c r="GBF6" s="62"/>
      <c r="GBG6" s="39"/>
      <c r="GBP6" s="62"/>
      <c r="GBQ6" s="39"/>
      <c r="GBZ6" s="62"/>
      <c r="GCA6" s="39"/>
      <c r="GCJ6" s="62"/>
      <c r="GCK6" s="39"/>
      <c r="GCT6" s="62"/>
      <c r="GCU6" s="39"/>
      <c r="GDD6" s="62"/>
      <c r="GDE6" s="39"/>
      <c r="GDN6" s="62"/>
      <c r="GDO6" s="39"/>
      <c r="GDX6" s="62"/>
      <c r="GDY6" s="39"/>
      <c r="GEH6" s="62"/>
      <c r="GEI6" s="39"/>
      <c r="GER6" s="62"/>
      <c r="GES6" s="39"/>
      <c r="GFB6" s="62"/>
      <c r="GFC6" s="39"/>
      <c r="GFL6" s="62"/>
      <c r="GFM6" s="39"/>
      <c r="GFV6" s="62"/>
      <c r="GFW6" s="39"/>
      <c r="GGF6" s="62"/>
      <c r="GGG6" s="39"/>
      <c r="GGP6" s="62"/>
      <c r="GGQ6" s="39"/>
      <c r="GGZ6" s="62"/>
      <c r="GHA6" s="39"/>
      <c r="GHJ6" s="62"/>
      <c r="GHK6" s="39"/>
      <c r="GHT6" s="62"/>
      <c r="GHU6" s="39"/>
      <c r="GID6" s="62"/>
      <c r="GIE6" s="39"/>
      <c r="GIN6" s="62"/>
      <c r="GIO6" s="39"/>
      <c r="GIX6" s="62"/>
      <c r="GIY6" s="39"/>
      <c r="GJH6" s="62"/>
      <c r="GJI6" s="39"/>
      <c r="GJR6" s="62"/>
      <c r="GJS6" s="39"/>
      <c r="GKB6" s="62"/>
      <c r="GKC6" s="39"/>
      <c r="GKL6" s="62"/>
      <c r="GKM6" s="39"/>
      <c r="GKV6" s="62"/>
      <c r="GKW6" s="39"/>
      <c r="GLF6" s="62"/>
      <c r="GLG6" s="39"/>
      <c r="GLP6" s="62"/>
      <c r="GLQ6" s="39"/>
      <c r="GLZ6" s="62"/>
      <c r="GMA6" s="39"/>
      <c r="GMJ6" s="62"/>
      <c r="GMK6" s="39"/>
      <c r="GMT6" s="62"/>
      <c r="GMU6" s="39"/>
      <c r="GND6" s="62"/>
      <c r="GNE6" s="39"/>
      <c r="GNN6" s="62"/>
      <c r="GNO6" s="39"/>
      <c r="GNX6" s="62"/>
      <c r="GNY6" s="39"/>
      <c r="GOH6" s="62"/>
      <c r="GOI6" s="39"/>
      <c r="GOR6" s="62"/>
      <c r="GOS6" s="39"/>
      <c r="GPB6" s="62"/>
      <c r="GPC6" s="39"/>
      <c r="GPL6" s="62"/>
      <c r="GPM6" s="39"/>
      <c r="GPV6" s="62"/>
      <c r="GPW6" s="39"/>
      <c r="GQF6" s="62"/>
      <c r="GQG6" s="39"/>
      <c r="GQP6" s="62"/>
      <c r="GQQ6" s="39"/>
      <c r="GQZ6" s="62"/>
      <c r="GRA6" s="39"/>
      <c r="GRJ6" s="62"/>
      <c r="GRK6" s="39"/>
      <c r="GRT6" s="62"/>
      <c r="GRU6" s="39"/>
      <c r="GSD6" s="62"/>
      <c r="GSE6" s="39"/>
      <c r="GSN6" s="62"/>
      <c r="GSO6" s="39"/>
      <c r="GSX6" s="62"/>
      <c r="GSY6" s="39"/>
      <c r="GTH6" s="62"/>
      <c r="GTI6" s="39"/>
      <c r="GTR6" s="62"/>
      <c r="GTS6" s="39"/>
      <c r="GUB6" s="62"/>
      <c r="GUC6" s="39"/>
      <c r="GUL6" s="62"/>
      <c r="GUM6" s="39"/>
      <c r="GUV6" s="62"/>
      <c r="GUW6" s="39"/>
      <c r="GVF6" s="62"/>
      <c r="GVG6" s="39"/>
      <c r="GVP6" s="62"/>
      <c r="GVQ6" s="39"/>
      <c r="GVZ6" s="62"/>
      <c r="GWA6" s="39"/>
      <c r="GWJ6" s="62"/>
      <c r="GWK6" s="39"/>
      <c r="GWT6" s="62"/>
      <c r="GWU6" s="39"/>
      <c r="GXD6" s="62"/>
      <c r="GXE6" s="39"/>
      <c r="GXN6" s="62"/>
      <c r="GXO6" s="39"/>
      <c r="GXX6" s="62"/>
      <c r="GXY6" s="39"/>
      <c r="GYH6" s="62"/>
      <c r="GYI6" s="39"/>
      <c r="GYR6" s="62"/>
      <c r="GYS6" s="39"/>
      <c r="GZB6" s="62"/>
      <c r="GZC6" s="39"/>
      <c r="GZL6" s="62"/>
      <c r="GZM6" s="39"/>
      <c r="GZV6" s="62"/>
      <c r="GZW6" s="39"/>
      <c r="HAF6" s="62"/>
      <c r="HAG6" s="39"/>
      <c r="HAP6" s="62"/>
      <c r="HAQ6" s="39"/>
      <c r="HAZ6" s="62"/>
      <c r="HBA6" s="39"/>
      <c r="HBJ6" s="62"/>
      <c r="HBK6" s="39"/>
      <c r="HBT6" s="62"/>
      <c r="HBU6" s="39"/>
      <c r="HCD6" s="62"/>
      <c r="HCE6" s="39"/>
      <c r="HCN6" s="62"/>
      <c r="HCO6" s="39"/>
      <c r="HCX6" s="62"/>
      <c r="HCY6" s="39"/>
      <c r="HDH6" s="62"/>
      <c r="HDI6" s="39"/>
      <c r="HDR6" s="62"/>
      <c r="HDS6" s="39"/>
      <c r="HEB6" s="62"/>
      <c r="HEC6" s="39"/>
      <c r="HEL6" s="62"/>
      <c r="HEM6" s="39"/>
      <c r="HEV6" s="62"/>
      <c r="HEW6" s="39"/>
      <c r="HFF6" s="62"/>
      <c r="HFG6" s="39"/>
      <c r="HFP6" s="62"/>
      <c r="HFQ6" s="39"/>
      <c r="HFZ6" s="62"/>
      <c r="HGA6" s="39"/>
      <c r="HGJ6" s="62"/>
      <c r="HGK6" s="39"/>
      <c r="HGT6" s="62"/>
      <c r="HGU6" s="39"/>
      <c r="HHD6" s="62"/>
      <c r="HHE6" s="39"/>
      <c r="HHN6" s="62"/>
      <c r="HHO6" s="39"/>
      <c r="HHX6" s="62"/>
      <c r="HHY6" s="39"/>
      <c r="HIH6" s="62"/>
      <c r="HII6" s="39"/>
      <c r="HIR6" s="62"/>
      <c r="HIS6" s="39"/>
      <c r="HJB6" s="62"/>
      <c r="HJC6" s="39"/>
      <c r="HJL6" s="62"/>
      <c r="HJM6" s="39"/>
      <c r="HJV6" s="62"/>
      <c r="HJW6" s="39"/>
      <c r="HKF6" s="62"/>
      <c r="HKG6" s="39"/>
      <c r="HKP6" s="62"/>
      <c r="HKQ6" s="39"/>
      <c r="HKZ6" s="62"/>
      <c r="HLA6" s="39"/>
      <c r="HLJ6" s="62"/>
      <c r="HLK6" s="39"/>
      <c r="HLT6" s="62"/>
      <c r="HLU6" s="39"/>
      <c r="HMD6" s="62"/>
      <c r="HME6" s="39"/>
      <c r="HMN6" s="62"/>
      <c r="HMO6" s="39"/>
      <c r="HMX6" s="62"/>
      <c r="HMY6" s="39"/>
      <c r="HNH6" s="62"/>
      <c r="HNI6" s="39"/>
      <c r="HNR6" s="62"/>
      <c r="HNS6" s="39"/>
      <c r="HOB6" s="62"/>
      <c r="HOC6" s="39"/>
      <c r="HOL6" s="62"/>
      <c r="HOM6" s="39"/>
      <c r="HOV6" s="62"/>
      <c r="HOW6" s="39"/>
      <c r="HPF6" s="62"/>
      <c r="HPG6" s="39"/>
      <c r="HPP6" s="62"/>
      <c r="HPQ6" s="39"/>
      <c r="HPZ6" s="62"/>
      <c r="HQA6" s="39"/>
      <c r="HQJ6" s="62"/>
      <c r="HQK6" s="39"/>
      <c r="HQT6" s="62"/>
      <c r="HQU6" s="39"/>
      <c r="HRD6" s="62"/>
      <c r="HRE6" s="39"/>
      <c r="HRN6" s="62"/>
      <c r="HRO6" s="39"/>
      <c r="HRX6" s="62"/>
      <c r="HRY6" s="39"/>
      <c r="HSH6" s="62"/>
      <c r="HSI6" s="39"/>
      <c r="HSR6" s="62"/>
      <c r="HSS6" s="39"/>
      <c r="HTB6" s="62"/>
      <c r="HTC6" s="39"/>
      <c r="HTL6" s="62"/>
      <c r="HTM6" s="39"/>
      <c r="HTV6" s="62"/>
      <c r="HTW6" s="39"/>
      <c r="HUF6" s="62"/>
      <c r="HUG6" s="39"/>
      <c r="HUP6" s="62"/>
      <c r="HUQ6" s="39"/>
      <c r="HUZ6" s="62"/>
      <c r="HVA6" s="39"/>
      <c r="HVJ6" s="62"/>
      <c r="HVK6" s="39"/>
      <c r="HVT6" s="62"/>
      <c r="HVU6" s="39"/>
      <c r="HWD6" s="62"/>
      <c r="HWE6" s="39"/>
      <c r="HWN6" s="62"/>
      <c r="HWO6" s="39"/>
      <c r="HWX6" s="62"/>
      <c r="HWY6" s="39"/>
      <c r="HXH6" s="62"/>
      <c r="HXI6" s="39"/>
      <c r="HXR6" s="62"/>
      <c r="HXS6" s="39"/>
      <c r="HYB6" s="62"/>
      <c r="HYC6" s="39"/>
      <c r="HYL6" s="62"/>
      <c r="HYM6" s="39"/>
      <c r="HYV6" s="62"/>
      <c r="HYW6" s="39"/>
      <c r="HZF6" s="62"/>
      <c r="HZG6" s="39"/>
      <c r="HZP6" s="62"/>
      <c r="HZQ6" s="39"/>
      <c r="HZZ6" s="62"/>
      <c r="IAA6" s="39"/>
      <c r="IAJ6" s="62"/>
      <c r="IAK6" s="39"/>
      <c r="IAT6" s="62"/>
      <c r="IAU6" s="39"/>
      <c r="IBD6" s="62"/>
      <c r="IBE6" s="39"/>
      <c r="IBN6" s="62"/>
      <c r="IBO6" s="39"/>
      <c r="IBX6" s="62"/>
      <c r="IBY6" s="39"/>
      <c r="ICH6" s="62"/>
      <c r="ICI6" s="39"/>
      <c r="ICR6" s="62"/>
      <c r="ICS6" s="39"/>
      <c r="IDB6" s="62"/>
      <c r="IDC6" s="39"/>
      <c r="IDL6" s="62"/>
      <c r="IDM6" s="39"/>
      <c r="IDV6" s="62"/>
      <c r="IDW6" s="39"/>
      <c r="IEF6" s="62"/>
      <c r="IEG6" s="39"/>
      <c r="IEP6" s="62"/>
      <c r="IEQ6" s="39"/>
      <c r="IEZ6" s="62"/>
      <c r="IFA6" s="39"/>
      <c r="IFJ6" s="62"/>
      <c r="IFK6" s="39"/>
      <c r="IFT6" s="62"/>
      <c r="IFU6" s="39"/>
      <c r="IGD6" s="62"/>
      <c r="IGE6" s="39"/>
      <c r="IGN6" s="62"/>
      <c r="IGO6" s="39"/>
      <c r="IGX6" s="62"/>
      <c r="IGY6" s="39"/>
      <c r="IHH6" s="62"/>
      <c r="IHI6" s="39"/>
      <c r="IHR6" s="62"/>
      <c r="IHS6" s="39"/>
      <c r="IIB6" s="62"/>
      <c r="IIC6" s="39"/>
      <c r="IIL6" s="62"/>
      <c r="IIM6" s="39"/>
      <c r="IIV6" s="62"/>
      <c r="IIW6" s="39"/>
      <c r="IJF6" s="62"/>
      <c r="IJG6" s="39"/>
      <c r="IJP6" s="62"/>
      <c r="IJQ6" s="39"/>
      <c r="IJZ6" s="62"/>
      <c r="IKA6" s="39"/>
      <c r="IKJ6" s="62"/>
      <c r="IKK6" s="39"/>
      <c r="IKT6" s="62"/>
      <c r="IKU6" s="39"/>
      <c r="ILD6" s="62"/>
      <c r="ILE6" s="39"/>
      <c r="ILN6" s="62"/>
      <c r="ILO6" s="39"/>
      <c r="ILX6" s="62"/>
      <c r="ILY6" s="39"/>
      <c r="IMH6" s="62"/>
      <c r="IMI6" s="39"/>
      <c r="IMR6" s="62"/>
      <c r="IMS6" s="39"/>
      <c r="INB6" s="62"/>
      <c r="INC6" s="39"/>
      <c r="INL6" s="62"/>
      <c r="INM6" s="39"/>
      <c r="INV6" s="62"/>
      <c r="INW6" s="39"/>
      <c r="IOF6" s="62"/>
      <c r="IOG6" s="39"/>
      <c r="IOP6" s="62"/>
      <c r="IOQ6" s="39"/>
      <c r="IOZ6" s="62"/>
      <c r="IPA6" s="39"/>
      <c r="IPJ6" s="62"/>
      <c r="IPK6" s="39"/>
      <c r="IPT6" s="62"/>
      <c r="IPU6" s="39"/>
      <c r="IQD6" s="62"/>
      <c r="IQE6" s="39"/>
      <c r="IQN6" s="62"/>
      <c r="IQO6" s="39"/>
      <c r="IQX6" s="62"/>
      <c r="IQY6" s="39"/>
      <c r="IRH6" s="62"/>
      <c r="IRI6" s="39"/>
      <c r="IRR6" s="62"/>
      <c r="IRS6" s="39"/>
      <c r="ISB6" s="62"/>
      <c r="ISC6" s="39"/>
      <c r="ISL6" s="62"/>
      <c r="ISM6" s="39"/>
      <c r="ISV6" s="62"/>
      <c r="ISW6" s="39"/>
      <c r="ITF6" s="62"/>
      <c r="ITG6" s="39"/>
      <c r="ITP6" s="62"/>
      <c r="ITQ6" s="39"/>
      <c r="ITZ6" s="62"/>
      <c r="IUA6" s="39"/>
      <c r="IUJ6" s="62"/>
      <c r="IUK6" s="39"/>
      <c r="IUT6" s="62"/>
      <c r="IUU6" s="39"/>
      <c r="IVD6" s="62"/>
      <c r="IVE6" s="39"/>
      <c r="IVN6" s="62"/>
      <c r="IVO6" s="39"/>
      <c r="IVX6" s="62"/>
      <c r="IVY6" s="39"/>
      <c r="IWH6" s="62"/>
      <c r="IWI6" s="39"/>
      <c r="IWR6" s="62"/>
      <c r="IWS6" s="39"/>
      <c r="IXB6" s="62"/>
      <c r="IXC6" s="39"/>
      <c r="IXL6" s="62"/>
      <c r="IXM6" s="39"/>
      <c r="IXV6" s="62"/>
      <c r="IXW6" s="39"/>
      <c r="IYF6" s="62"/>
      <c r="IYG6" s="39"/>
      <c r="IYP6" s="62"/>
      <c r="IYQ6" s="39"/>
      <c r="IYZ6" s="62"/>
      <c r="IZA6" s="39"/>
      <c r="IZJ6" s="62"/>
      <c r="IZK6" s="39"/>
      <c r="IZT6" s="62"/>
      <c r="IZU6" s="39"/>
      <c r="JAD6" s="62"/>
      <c r="JAE6" s="39"/>
      <c r="JAN6" s="62"/>
      <c r="JAO6" s="39"/>
      <c r="JAX6" s="62"/>
      <c r="JAY6" s="39"/>
      <c r="JBH6" s="62"/>
      <c r="JBI6" s="39"/>
      <c r="JBR6" s="62"/>
      <c r="JBS6" s="39"/>
      <c r="JCB6" s="62"/>
      <c r="JCC6" s="39"/>
      <c r="JCL6" s="62"/>
      <c r="JCM6" s="39"/>
      <c r="JCV6" s="62"/>
      <c r="JCW6" s="39"/>
      <c r="JDF6" s="62"/>
      <c r="JDG6" s="39"/>
      <c r="JDP6" s="62"/>
      <c r="JDQ6" s="39"/>
      <c r="JDZ6" s="62"/>
      <c r="JEA6" s="39"/>
      <c r="JEJ6" s="62"/>
      <c r="JEK6" s="39"/>
      <c r="JET6" s="62"/>
      <c r="JEU6" s="39"/>
      <c r="JFD6" s="62"/>
      <c r="JFE6" s="39"/>
      <c r="JFN6" s="62"/>
      <c r="JFO6" s="39"/>
      <c r="JFX6" s="62"/>
      <c r="JFY6" s="39"/>
      <c r="JGH6" s="62"/>
      <c r="JGI6" s="39"/>
      <c r="JGR6" s="62"/>
      <c r="JGS6" s="39"/>
      <c r="JHB6" s="62"/>
      <c r="JHC6" s="39"/>
      <c r="JHL6" s="62"/>
      <c r="JHM6" s="39"/>
      <c r="JHV6" s="62"/>
      <c r="JHW6" s="39"/>
      <c r="JIF6" s="62"/>
      <c r="JIG6" s="39"/>
      <c r="JIP6" s="62"/>
      <c r="JIQ6" s="39"/>
      <c r="JIZ6" s="62"/>
      <c r="JJA6" s="39"/>
      <c r="JJJ6" s="62"/>
      <c r="JJK6" s="39"/>
      <c r="JJT6" s="62"/>
      <c r="JJU6" s="39"/>
      <c r="JKD6" s="62"/>
      <c r="JKE6" s="39"/>
      <c r="JKN6" s="62"/>
      <c r="JKO6" s="39"/>
      <c r="JKX6" s="62"/>
      <c r="JKY6" s="39"/>
      <c r="JLH6" s="62"/>
      <c r="JLI6" s="39"/>
      <c r="JLR6" s="62"/>
      <c r="JLS6" s="39"/>
      <c r="JMB6" s="62"/>
      <c r="JMC6" s="39"/>
      <c r="JML6" s="62"/>
      <c r="JMM6" s="39"/>
      <c r="JMV6" s="62"/>
      <c r="JMW6" s="39"/>
      <c r="JNF6" s="62"/>
      <c r="JNG6" s="39"/>
      <c r="JNP6" s="62"/>
      <c r="JNQ6" s="39"/>
      <c r="JNZ6" s="62"/>
      <c r="JOA6" s="39"/>
      <c r="JOJ6" s="62"/>
      <c r="JOK6" s="39"/>
      <c r="JOT6" s="62"/>
      <c r="JOU6" s="39"/>
      <c r="JPD6" s="62"/>
      <c r="JPE6" s="39"/>
      <c r="JPN6" s="62"/>
      <c r="JPO6" s="39"/>
      <c r="JPX6" s="62"/>
      <c r="JPY6" s="39"/>
      <c r="JQH6" s="62"/>
      <c r="JQI6" s="39"/>
      <c r="JQR6" s="62"/>
      <c r="JQS6" s="39"/>
      <c r="JRB6" s="62"/>
      <c r="JRC6" s="39"/>
      <c r="JRL6" s="62"/>
      <c r="JRM6" s="39"/>
      <c r="JRV6" s="62"/>
      <c r="JRW6" s="39"/>
      <c r="JSF6" s="62"/>
      <c r="JSG6" s="39"/>
      <c r="JSP6" s="62"/>
      <c r="JSQ6" s="39"/>
      <c r="JSZ6" s="62"/>
      <c r="JTA6" s="39"/>
      <c r="JTJ6" s="62"/>
      <c r="JTK6" s="39"/>
      <c r="JTT6" s="62"/>
      <c r="JTU6" s="39"/>
      <c r="JUD6" s="62"/>
      <c r="JUE6" s="39"/>
      <c r="JUN6" s="62"/>
      <c r="JUO6" s="39"/>
      <c r="JUX6" s="62"/>
      <c r="JUY6" s="39"/>
      <c r="JVH6" s="62"/>
      <c r="JVI6" s="39"/>
      <c r="JVR6" s="62"/>
      <c r="JVS6" s="39"/>
      <c r="JWB6" s="62"/>
      <c r="JWC6" s="39"/>
      <c r="JWL6" s="62"/>
      <c r="JWM6" s="39"/>
      <c r="JWV6" s="62"/>
      <c r="JWW6" s="39"/>
      <c r="JXF6" s="62"/>
      <c r="JXG6" s="39"/>
      <c r="JXP6" s="62"/>
      <c r="JXQ6" s="39"/>
      <c r="JXZ6" s="62"/>
      <c r="JYA6" s="39"/>
      <c r="JYJ6" s="62"/>
      <c r="JYK6" s="39"/>
      <c r="JYT6" s="62"/>
      <c r="JYU6" s="39"/>
      <c r="JZD6" s="62"/>
      <c r="JZE6" s="39"/>
      <c r="JZN6" s="62"/>
      <c r="JZO6" s="39"/>
      <c r="JZX6" s="62"/>
      <c r="JZY6" s="39"/>
      <c r="KAH6" s="62"/>
      <c r="KAI6" s="39"/>
      <c r="KAR6" s="62"/>
      <c r="KAS6" s="39"/>
      <c r="KBB6" s="62"/>
      <c r="KBC6" s="39"/>
      <c r="KBL6" s="62"/>
      <c r="KBM6" s="39"/>
      <c r="KBV6" s="62"/>
      <c r="KBW6" s="39"/>
      <c r="KCF6" s="62"/>
      <c r="KCG6" s="39"/>
      <c r="KCP6" s="62"/>
      <c r="KCQ6" s="39"/>
      <c r="KCZ6" s="62"/>
      <c r="KDA6" s="39"/>
      <c r="KDJ6" s="62"/>
      <c r="KDK6" s="39"/>
      <c r="KDT6" s="62"/>
      <c r="KDU6" s="39"/>
      <c r="KED6" s="62"/>
      <c r="KEE6" s="39"/>
      <c r="KEN6" s="62"/>
      <c r="KEO6" s="39"/>
      <c r="KEX6" s="62"/>
      <c r="KEY6" s="39"/>
      <c r="KFH6" s="62"/>
      <c r="KFI6" s="39"/>
      <c r="KFR6" s="62"/>
      <c r="KFS6" s="39"/>
      <c r="KGB6" s="62"/>
      <c r="KGC6" s="39"/>
      <c r="KGL6" s="62"/>
      <c r="KGM6" s="39"/>
      <c r="KGV6" s="62"/>
      <c r="KGW6" s="39"/>
      <c r="KHF6" s="62"/>
      <c r="KHG6" s="39"/>
      <c r="KHP6" s="62"/>
      <c r="KHQ6" s="39"/>
      <c r="KHZ6" s="62"/>
      <c r="KIA6" s="39"/>
      <c r="KIJ6" s="62"/>
      <c r="KIK6" s="39"/>
      <c r="KIT6" s="62"/>
      <c r="KIU6" s="39"/>
      <c r="KJD6" s="62"/>
      <c r="KJE6" s="39"/>
      <c r="KJN6" s="62"/>
      <c r="KJO6" s="39"/>
      <c r="KJX6" s="62"/>
      <c r="KJY6" s="39"/>
      <c r="KKH6" s="62"/>
      <c r="KKI6" s="39"/>
      <c r="KKR6" s="62"/>
      <c r="KKS6" s="39"/>
      <c r="KLB6" s="62"/>
      <c r="KLC6" s="39"/>
      <c r="KLL6" s="62"/>
      <c r="KLM6" s="39"/>
      <c r="KLV6" s="62"/>
      <c r="KLW6" s="39"/>
      <c r="KMF6" s="62"/>
      <c r="KMG6" s="39"/>
      <c r="KMP6" s="62"/>
      <c r="KMQ6" s="39"/>
      <c r="KMZ6" s="62"/>
      <c r="KNA6" s="39"/>
      <c r="KNJ6" s="62"/>
      <c r="KNK6" s="39"/>
      <c r="KNT6" s="62"/>
      <c r="KNU6" s="39"/>
      <c r="KOD6" s="62"/>
      <c r="KOE6" s="39"/>
      <c r="KON6" s="62"/>
      <c r="KOO6" s="39"/>
      <c r="KOX6" s="62"/>
      <c r="KOY6" s="39"/>
      <c r="KPH6" s="62"/>
      <c r="KPI6" s="39"/>
      <c r="KPR6" s="62"/>
      <c r="KPS6" s="39"/>
      <c r="KQB6" s="62"/>
      <c r="KQC6" s="39"/>
      <c r="KQL6" s="62"/>
      <c r="KQM6" s="39"/>
      <c r="KQV6" s="62"/>
      <c r="KQW6" s="39"/>
      <c r="KRF6" s="62"/>
      <c r="KRG6" s="39"/>
      <c r="KRP6" s="62"/>
      <c r="KRQ6" s="39"/>
      <c r="KRZ6" s="62"/>
      <c r="KSA6" s="39"/>
      <c r="KSJ6" s="62"/>
      <c r="KSK6" s="39"/>
      <c r="KST6" s="62"/>
      <c r="KSU6" s="39"/>
      <c r="KTD6" s="62"/>
      <c r="KTE6" s="39"/>
      <c r="KTN6" s="62"/>
      <c r="KTO6" s="39"/>
      <c r="KTX6" s="62"/>
      <c r="KTY6" s="39"/>
      <c r="KUH6" s="62"/>
      <c r="KUI6" s="39"/>
      <c r="KUR6" s="62"/>
      <c r="KUS6" s="39"/>
      <c r="KVB6" s="62"/>
      <c r="KVC6" s="39"/>
      <c r="KVL6" s="62"/>
      <c r="KVM6" s="39"/>
      <c r="KVV6" s="62"/>
      <c r="KVW6" s="39"/>
      <c r="KWF6" s="62"/>
      <c r="KWG6" s="39"/>
      <c r="KWP6" s="62"/>
      <c r="KWQ6" s="39"/>
      <c r="KWZ6" s="62"/>
      <c r="KXA6" s="39"/>
      <c r="KXJ6" s="62"/>
      <c r="KXK6" s="39"/>
      <c r="KXT6" s="62"/>
      <c r="KXU6" s="39"/>
      <c r="KYD6" s="62"/>
      <c r="KYE6" s="39"/>
      <c r="KYN6" s="62"/>
      <c r="KYO6" s="39"/>
      <c r="KYX6" s="62"/>
      <c r="KYY6" s="39"/>
      <c r="KZH6" s="62"/>
      <c r="KZI6" s="39"/>
      <c r="KZR6" s="62"/>
      <c r="KZS6" s="39"/>
      <c r="LAB6" s="62"/>
      <c r="LAC6" s="39"/>
      <c r="LAL6" s="62"/>
      <c r="LAM6" s="39"/>
      <c r="LAV6" s="62"/>
      <c r="LAW6" s="39"/>
      <c r="LBF6" s="62"/>
      <c r="LBG6" s="39"/>
      <c r="LBP6" s="62"/>
      <c r="LBQ6" s="39"/>
      <c r="LBZ6" s="62"/>
      <c r="LCA6" s="39"/>
      <c r="LCJ6" s="62"/>
      <c r="LCK6" s="39"/>
      <c r="LCT6" s="62"/>
      <c r="LCU6" s="39"/>
      <c r="LDD6" s="62"/>
      <c r="LDE6" s="39"/>
      <c r="LDN6" s="62"/>
      <c r="LDO6" s="39"/>
      <c r="LDX6" s="62"/>
      <c r="LDY6" s="39"/>
      <c r="LEH6" s="62"/>
      <c r="LEI6" s="39"/>
      <c r="LER6" s="62"/>
      <c r="LES6" s="39"/>
      <c r="LFB6" s="62"/>
      <c r="LFC6" s="39"/>
      <c r="LFL6" s="62"/>
      <c r="LFM6" s="39"/>
      <c r="LFV6" s="62"/>
      <c r="LFW6" s="39"/>
      <c r="LGF6" s="62"/>
      <c r="LGG6" s="39"/>
      <c r="LGP6" s="62"/>
      <c r="LGQ6" s="39"/>
      <c r="LGZ6" s="62"/>
      <c r="LHA6" s="39"/>
      <c r="LHJ6" s="62"/>
      <c r="LHK6" s="39"/>
      <c r="LHT6" s="62"/>
      <c r="LHU6" s="39"/>
      <c r="LID6" s="62"/>
      <c r="LIE6" s="39"/>
      <c r="LIN6" s="62"/>
      <c r="LIO6" s="39"/>
      <c r="LIX6" s="62"/>
      <c r="LIY6" s="39"/>
      <c r="LJH6" s="62"/>
      <c r="LJI6" s="39"/>
      <c r="LJR6" s="62"/>
      <c r="LJS6" s="39"/>
      <c r="LKB6" s="62"/>
      <c r="LKC6" s="39"/>
      <c r="LKL6" s="62"/>
      <c r="LKM6" s="39"/>
      <c r="LKV6" s="62"/>
      <c r="LKW6" s="39"/>
      <c r="LLF6" s="62"/>
      <c r="LLG6" s="39"/>
      <c r="LLP6" s="62"/>
      <c r="LLQ6" s="39"/>
      <c r="LLZ6" s="62"/>
      <c r="LMA6" s="39"/>
      <c r="LMJ6" s="62"/>
      <c r="LMK6" s="39"/>
      <c r="LMT6" s="62"/>
      <c r="LMU6" s="39"/>
      <c r="LND6" s="62"/>
      <c r="LNE6" s="39"/>
      <c r="LNN6" s="62"/>
      <c r="LNO6" s="39"/>
      <c r="LNX6" s="62"/>
      <c r="LNY6" s="39"/>
      <c r="LOH6" s="62"/>
      <c r="LOI6" s="39"/>
      <c r="LOR6" s="62"/>
      <c r="LOS6" s="39"/>
      <c r="LPB6" s="62"/>
      <c r="LPC6" s="39"/>
      <c r="LPL6" s="62"/>
      <c r="LPM6" s="39"/>
      <c r="LPV6" s="62"/>
      <c r="LPW6" s="39"/>
      <c r="LQF6" s="62"/>
      <c r="LQG6" s="39"/>
      <c r="LQP6" s="62"/>
      <c r="LQQ6" s="39"/>
      <c r="LQZ6" s="62"/>
      <c r="LRA6" s="39"/>
      <c r="LRJ6" s="62"/>
      <c r="LRK6" s="39"/>
      <c r="LRT6" s="62"/>
      <c r="LRU6" s="39"/>
      <c r="LSD6" s="62"/>
      <c r="LSE6" s="39"/>
      <c r="LSN6" s="62"/>
      <c r="LSO6" s="39"/>
      <c r="LSX6" s="62"/>
      <c r="LSY6" s="39"/>
      <c r="LTH6" s="62"/>
      <c r="LTI6" s="39"/>
      <c r="LTR6" s="62"/>
      <c r="LTS6" s="39"/>
      <c r="LUB6" s="62"/>
      <c r="LUC6" s="39"/>
      <c r="LUL6" s="62"/>
      <c r="LUM6" s="39"/>
      <c r="LUV6" s="62"/>
      <c r="LUW6" s="39"/>
      <c r="LVF6" s="62"/>
      <c r="LVG6" s="39"/>
      <c r="LVP6" s="62"/>
      <c r="LVQ6" s="39"/>
      <c r="LVZ6" s="62"/>
      <c r="LWA6" s="39"/>
      <c r="LWJ6" s="62"/>
      <c r="LWK6" s="39"/>
      <c r="LWT6" s="62"/>
      <c r="LWU6" s="39"/>
      <c r="LXD6" s="62"/>
      <c r="LXE6" s="39"/>
      <c r="LXN6" s="62"/>
      <c r="LXO6" s="39"/>
      <c r="LXX6" s="62"/>
      <c r="LXY6" s="39"/>
      <c r="LYH6" s="62"/>
      <c r="LYI6" s="39"/>
      <c r="LYR6" s="62"/>
      <c r="LYS6" s="39"/>
      <c r="LZB6" s="62"/>
      <c r="LZC6" s="39"/>
      <c r="LZL6" s="62"/>
      <c r="LZM6" s="39"/>
      <c r="LZV6" s="62"/>
      <c r="LZW6" s="39"/>
      <c r="MAF6" s="62"/>
      <c r="MAG6" s="39"/>
      <c r="MAP6" s="62"/>
      <c r="MAQ6" s="39"/>
      <c r="MAZ6" s="62"/>
      <c r="MBA6" s="39"/>
      <c r="MBJ6" s="62"/>
      <c r="MBK6" s="39"/>
      <c r="MBT6" s="62"/>
      <c r="MBU6" s="39"/>
      <c r="MCD6" s="62"/>
      <c r="MCE6" s="39"/>
      <c r="MCN6" s="62"/>
      <c r="MCO6" s="39"/>
      <c r="MCX6" s="62"/>
      <c r="MCY6" s="39"/>
      <c r="MDH6" s="62"/>
      <c r="MDI6" s="39"/>
      <c r="MDR6" s="62"/>
      <c r="MDS6" s="39"/>
      <c r="MEB6" s="62"/>
      <c r="MEC6" s="39"/>
      <c r="MEL6" s="62"/>
      <c r="MEM6" s="39"/>
      <c r="MEV6" s="62"/>
      <c r="MEW6" s="39"/>
      <c r="MFF6" s="62"/>
      <c r="MFG6" s="39"/>
      <c r="MFP6" s="62"/>
      <c r="MFQ6" s="39"/>
      <c r="MFZ6" s="62"/>
      <c r="MGA6" s="39"/>
      <c r="MGJ6" s="62"/>
      <c r="MGK6" s="39"/>
      <c r="MGT6" s="62"/>
      <c r="MGU6" s="39"/>
      <c r="MHD6" s="62"/>
      <c r="MHE6" s="39"/>
      <c r="MHN6" s="62"/>
      <c r="MHO6" s="39"/>
      <c r="MHX6" s="62"/>
      <c r="MHY6" s="39"/>
      <c r="MIH6" s="62"/>
      <c r="MII6" s="39"/>
      <c r="MIR6" s="62"/>
      <c r="MIS6" s="39"/>
      <c r="MJB6" s="62"/>
      <c r="MJC6" s="39"/>
      <c r="MJL6" s="62"/>
      <c r="MJM6" s="39"/>
      <c r="MJV6" s="62"/>
      <c r="MJW6" s="39"/>
      <c r="MKF6" s="62"/>
      <c r="MKG6" s="39"/>
      <c r="MKP6" s="62"/>
      <c r="MKQ6" s="39"/>
      <c r="MKZ6" s="62"/>
      <c r="MLA6" s="39"/>
      <c r="MLJ6" s="62"/>
      <c r="MLK6" s="39"/>
      <c r="MLT6" s="62"/>
      <c r="MLU6" s="39"/>
      <c r="MMD6" s="62"/>
      <c r="MME6" s="39"/>
      <c r="MMN6" s="62"/>
      <c r="MMO6" s="39"/>
      <c r="MMX6" s="62"/>
      <c r="MMY6" s="39"/>
      <c r="MNH6" s="62"/>
      <c r="MNI6" s="39"/>
      <c r="MNR6" s="62"/>
      <c r="MNS6" s="39"/>
      <c r="MOB6" s="62"/>
      <c r="MOC6" s="39"/>
      <c r="MOL6" s="62"/>
      <c r="MOM6" s="39"/>
      <c r="MOV6" s="62"/>
      <c r="MOW6" s="39"/>
      <c r="MPF6" s="62"/>
      <c r="MPG6" s="39"/>
      <c r="MPP6" s="62"/>
      <c r="MPQ6" s="39"/>
      <c r="MPZ6" s="62"/>
      <c r="MQA6" s="39"/>
      <c r="MQJ6" s="62"/>
      <c r="MQK6" s="39"/>
      <c r="MQT6" s="62"/>
      <c r="MQU6" s="39"/>
      <c r="MRD6" s="62"/>
      <c r="MRE6" s="39"/>
      <c r="MRN6" s="62"/>
      <c r="MRO6" s="39"/>
      <c r="MRX6" s="62"/>
      <c r="MRY6" s="39"/>
      <c r="MSH6" s="62"/>
      <c r="MSI6" s="39"/>
      <c r="MSR6" s="62"/>
      <c r="MSS6" s="39"/>
      <c r="MTB6" s="62"/>
      <c r="MTC6" s="39"/>
      <c r="MTL6" s="62"/>
      <c r="MTM6" s="39"/>
      <c r="MTV6" s="62"/>
      <c r="MTW6" s="39"/>
      <c r="MUF6" s="62"/>
      <c r="MUG6" s="39"/>
      <c r="MUP6" s="62"/>
      <c r="MUQ6" s="39"/>
      <c r="MUZ6" s="62"/>
      <c r="MVA6" s="39"/>
      <c r="MVJ6" s="62"/>
      <c r="MVK6" s="39"/>
      <c r="MVT6" s="62"/>
      <c r="MVU6" s="39"/>
      <c r="MWD6" s="62"/>
      <c r="MWE6" s="39"/>
      <c r="MWN6" s="62"/>
      <c r="MWO6" s="39"/>
      <c r="MWX6" s="62"/>
      <c r="MWY6" s="39"/>
      <c r="MXH6" s="62"/>
      <c r="MXI6" s="39"/>
      <c r="MXR6" s="62"/>
      <c r="MXS6" s="39"/>
      <c r="MYB6" s="62"/>
      <c r="MYC6" s="39"/>
      <c r="MYL6" s="62"/>
      <c r="MYM6" s="39"/>
      <c r="MYV6" s="62"/>
      <c r="MYW6" s="39"/>
      <c r="MZF6" s="62"/>
      <c r="MZG6" s="39"/>
      <c r="MZP6" s="62"/>
      <c r="MZQ6" s="39"/>
      <c r="MZZ6" s="62"/>
      <c r="NAA6" s="39"/>
      <c r="NAJ6" s="62"/>
      <c r="NAK6" s="39"/>
      <c r="NAT6" s="62"/>
      <c r="NAU6" s="39"/>
      <c r="NBD6" s="62"/>
      <c r="NBE6" s="39"/>
      <c r="NBN6" s="62"/>
      <c r="NBO6" s="39"/>
      <c r="NBX6" s="62"/>
      <c r="NBY6" s="39"/>
      <c r="NCH6" s="62"/>
      <c r="NCI6" s="39"/>
      <c r="NCR6" s="62"/>
      <c r="NCS6" s="39"/>
      <c r="NDB6" s="62"/>
      <c r="NDC6" s="39"/>
      <c r="NDL6" s="62"/>
      <c r="NDM6" s="39"/>
      <c r="NDV6" s="62"/>
      <c r="NDW6" s="39"/>
      <c r="NEF6" s="62"/>
      <c r="NEG6" s="39"/>
      <c r="NEP6" s="62"/>
      <c r="NEQ6" s="39"/>
      <c r="NEZ6" s="62"/>
      <c r="NFA6" s="39"/>
      <c r="NFJ6" s="62"/>
      <c r="NFK6" s="39"/>
      <c r="NFT6" s="62"/>
      <c r="NFU6" s="39"/>
      <c r="NGD6" s="62"/>
      <c r="NGE6" s="39"/>
      <c r="NGN6" s="62"/>
      <c r="NGO6" s="39"/>
      <c r="NGX6" s="62"/>
      <c r="NGY6" s="39"/>
      <c r="NHH6" s="62"/>
      <c r="NHI6" s="39"/>
      <c r="NHR6" s="62"/>
      <c r="NHS6" s="39"/>
      <c r="NIB6" s="62"/>
      <c r="NIC6" s="39"/>
      <c r="NIL6" s="62"/>
      <c r="NIM6" s="39"/>
      <c r="NIV6" s="62"/>
      <c r="NIW6" s="39"/>
      <c r="NJF6" s="62"/>
      <c r="NJG6" s="39"/>
      <c r="NJP6" s="62"/>
      <c r="NJQ6" s="39"/>
      <c r="NJZ6" s="62"/>
      <c r="NKA6" s="39"/>
      <c r="NKJ6" s="62"/>
      <c r="NKK6" s="39"/>
      <c r="NKT6" s="62"/>
      <c r="NKU6" s="39"/>
      <c r="NLD6" s="62"/>
      <c r="NLE6" s="39"/>
      <c r="NLN6" s="62"/>
      <c r="NLO6" s="39"/>
      <c r="NLX6" s="62"/>
      <c r="NLY6" s="39"/>
      <c r="NMH6" s="62"/>
      <c r="NMI6" s="39"/>
      <c r="NMR6" s="62"/>
      <c r="NMS6" s="39"/>
      <c r="NNB6" s="62"/>
      <c r="NNC6" s="39"/>
      <c r="NNL6" s="62"/>
      <c r="NNM6" s="39"/>
      <c r="NNV6" s="62"/>
      <c r="NNW6" s="39"/>
      <c r="NOF6" s="62"/>
      <c r="NOG6" s="39"/>
      <c r="NOP6" s="62"/>
      <c r="NOQ6" s="39"/>
      <c r="NOZ6" s="62"/>
      <c r="NPA6" s="39"/>
      <c r="NPJ6" s="62"/>
      <c r="NPK6" s="39"/>
      <c r="NPT6" s="62"/>
      <c r="NPU6" s="39"/>
      <c r="NQD6" s="62"/>
      <c r="NQE6" s="39"/>
      <c r="NQN6" s="62"/>
      <c r="NQO6" s="39"/>
      <c r="NQX6" s="62"/>
      <c r="NQY6" s="39"/>
      <c r="NRH6" s="62"/>
      <c r="NRI6" s="39"/>
      <c r="NRR6" s="62"/>
      <c r="NRS6" s="39"/>
      <c r="NSB6" s="62"/>
      <c r="NSC6" s="39"/>
      <c r="NSL6" s="62"/>
      <c r="NSM6" s="39"/>
      <c r="NSV6" s="62"/>
      <c r="NSW6" s="39"/>
      <c r="NTF6" s="62"/>
      <c r="NTG6" s="39"/>
      <c r="NTP6" s="62"/>
      <c r="NTQ6" s="39"/>
      <c r="NTZ6" s="62"/>
      <c r="NUA6" s="39"/>
      <c r="NUJ6" s="62"/>
      <c r="NUK6" s="39"/>
      <c r="NUT6" s="62"/>
      <c r="NUU6" s="39"/>
      <c r="NVD6" s="62"/>
      <c r="NVE6" s="39"/>
      <c r="NVN6" s="62"/>
      <c r="NVO6" s="39"/>
      <c r="NVX6" s="62"/>
      <c r="NVY6" s="39"/>
      <c r="NWH6" s="62"/>
      <c r="NWI6" s="39"/>
      <c r="NWR6" s="62"/>
      <c r="NWS6" s="39"/>
      <c r="NXB6" s="62"/>
      <c r="NXC6" s="39"/>
      <c r="NXL6" s="62"/>
      <c r="NXM6" s="39"/>
      <c r="NXV6" s="62"/>
      <c r="NXW6" s="39"/>
      <c r="NYF6" s="62"/>
      <c r="NYG6" s="39"/>
      <c r="NYP6" s="62"/>
      <c r="NYQ6" s="39"/>
      <c r="NYZ6" s="62"/>
      <c r="NZA6" s="39"/>
      <c r="NZJ6" s="62"/>
      <c r="NZK6" s="39"/>
      <c r="NZT6" s="62"/>
      <c r="NZU6" s="39"/>
      <c r="OAD6" s="62"/>
      <c r="OAE6" s="39"/>
      <c r="OAN6" s="62"/>
      <c r="OAO6" s="39"/>
      <c r="OAX6" s="62"/>
      <c r="OAY6" s="39"/>
      <c r="OBH6" s="62"/>
      <c r="OBI6" s="39"/>
      <c r="OBR6" s="62"/>
      <c r="OBS6" s="39"/>
      <c r="OCB6" s="62"/>
      <c r="OCC6" s="39"/>
      <c r="OCL6" s="62"/>
      <c r="OCM6" s="39"/>
      <c r="OCV6" s="62"/>
      <c r="OCW6" s="39"/>
      <c r="ODF6" s="62"/>
      <c r="ODG6" s="39"/>
      <c r="ODP6" s="62"/>
      <c r="ODQ6" s="39"/>
      <c r="ODZ6" s="62"/>
      <c r="OEA6" s="39"/>
      <c r="OEJ6" s="62"/>
      <c r="OEK6" s="39"/>
      <c r="OET6" s="62"/>
      <c r="OEU6" s="39"/>
      <c r="OFD6" s="62"/>
      <c r="OFE6" s="39"/>
      <c r="OFN6" s="62"/>
      <c r="OFO6" s="39"/>
      <c r="OFX6" s="62"/>
      <c r="OFY6" s="39"/>
      <c r="OGH6" s="62"/>
      <c r="OGI6" s="39"/>
      <c r="OGR6" s="62"/>
      <c r="OGS6" s="39"/>
      <c r="OHB6" s="62"/>
      <c r="OHC6" s="39"/>
      <c r="OHL6" s="62"/>
      <c r="OHM6" s="39"/>
      <c r="OHV6" s="62"/>
      <c r="OHW6" s="39"/>
      <c r="OIF6" s="62"/>
      <c r="OIG6" s="39"/>
      <c r="OIP6" s="62"/>
      <c r="OIQ6" s="39"/>
      <c r="OIZ6" s="62"/>
      <c r="OJA6" s="39"/>
      <c r="OJJ6" s="62"/>
      <c r="OJK6" s="39"/>
      <c r="OJT6" s="62"/>
      <c r="OJU6" s="39"/>
      <c r="OKD6" s="62"/>
      <c r="OKE6" s="39"/>
      <c r="OKN6" s="62"/>
      <c r="OKO6" s="39"/>
      <c r="OKX6" s="62"/>
      <c r="OKY6" s="39"/>
      <c r="OLH6" s="62"/>
      <c r="OLI6" s="39"/>
      <c r="OLR6" s="62"/>
      <c r="OLS6" s="39"/>
      <c r="OMB6" s="62"/>
      <c r="OMC6" s="39"/>
      <c r="OML6" s="62"/>
      <c r="OMM6" s="39"/>
      <c r="OMV6" s="62"/>
      <c r="OMW6" s="39"/>
      <c r="ONF6" s="62"/>
      <c r="ONG6" s="39"/>
      <c r="ONP6" s="62"/>
      <c r="ONQ6" s="39"/>
      <c r="ONZ6" s="62"/>
      <c r="OOA6" s="39"/>
      <c r="OOJ6" s="62"/>
      <c r="OOK6" s="39"/>
      <c r="OOT6" s="62"/>
      <c r="OOU6" s="39"/>
      <c r="OPD6" s="62"/>
      <c r="OPE6" s="39"/>
      <c r="OPN6" s="62"/>
      <c r="OPO6" s="39"/>
      <c r="OPX6" s="62"/>
      <c r="OPY6" s="39"/>
      <c r="OQH6" s="62"/>
      <c r="OQI6" s="39"/>
      <c r="OQR6" s="62"/>
      <c r="OQS6" s="39"/>
      <c r="ORB6" s="62"/>
      <c r="ORC6" s="39"/>
      <c r="ORL6" s="62"/>
      <c r="ORM6" s="39"/>
      <c r="ORV6" s="62"/>
      <c r="ORW6" s="39"/>
      <c r="OSF6" s="62"/>
      <c r="OSG6" s="39"/>
      <c r="OSP6" s="62"/>
      <c r="OSQ6" s="39"/>
      <c r="OSZ6" s="62"/>
      <c r="OTA6" s="39"/>
      <c r="OTJ6" s="62"/>
      <c r="OTK6" s="39"/>
      <c r="OTT6" s="62"/>
      <c r="OTU6" s="39"/>
      <c r="OUD6" s="62"/>
      <c r="OUE6" s="39"/>
      <c r="OUN6" s="62"/>
      <c r="OUO6" s="39"/>
      <c r="OUX6" s="62"/>
      <c r="OUY6" s="39"/>
      <c r="OVH6" s="62"/>
      <c r="OVI6" s="39"/>
      <c r="OVR6" s="62"/>
      <c r="OVS6" s="39"/>
      <c r="OWB6" s="62"/>
      <c r="OWC6" s="39"/>
      <c r="OWL6" s="62"/>
      <c r="OWM6" s="39"/>
      <c r="OWV6" s="62"/>
      <c r="OWW6" s="39"/>
      <c r="OXF6" s="62"/>
      <c r="OXG6" s="39"/>
      <c r="OXP6" s="62"/>
      <c r="OXQ6" s="39"/>
      <c r="OXZ6" s="62"/>
      <c r="OYA6" s="39"/>
      <c r="OYJ6" s="62"/>
      <c r="OYK6" s="39"/>
      <c r="OYT6" s="62"/>
      <c r="OYU6" s="39"/>
      <c r="OZD6" s="62"/>
      <c r="OZE6" s="39"/>
      <c r="OZN6" s="62"/>
      <c r="OZO6" s="39"/>
      <c r="OZX6" s="62"/>
      <c r="OZY6" s="39"/>
      <c r="PAH6" s="62"/>
      <c r="PAI6" s="39"/>
      <c r="PAR6" s="62"/>
      <c r="PAS6" s="39"/>
      <c r="PBB6" s="62"/>
      <c r="PBC6" s="39"/>
      <c r="PBL6" s="62"/>
      <c r="PBM6" s="39"/>
      <c r="PBV6" s="62"/>
      <c r="PBW6" s="39"/>
      <c r="PCF6" s="62"/>
      <c r="PCG6" s="39"/>
      <c r="PCP6" s="62"/>
      <c r="PCQ6" s="39"/>
      <c r="PCZ6" s="62"/>
      <c r="PDA6" s="39"/>
      <c r="PDJ6" s="62"/>
      <c r="PDK6" s="39"/>
      <c r="PDT6" s="62"/>
      <c r="PDU6" s="39"/>
      <c r="PED6" s="62"/>
      <c r="PEE6" s="39"/>
      <c r="PEN6" s="62"/>
      <c r="PEO6" s="39"/>
      <c r="PEX6" s="62"/>
      <c r="PEY6" s="39"/>
      <c r="PFH6" s="62"/>
      <c r="PFI6" s="39"/>
      <c r="PFR6" s="62"/>
      <c r="PFS6" s="39"/>
      <c r="PGB6" s="62"/>
      <c r="PGC6" s="39"/>
      <c r="PGL6" s="62"/>
      <c r="PGM6" s="39"/>
      <c r="PGV6" s="62"/>
      <c r="PGW6" s="39"/>
      <c r="PHF6" s="62"/>
      <c r="PHG6" s="39"/>
      <c r="PHP6" s="62"/>
      <c r="PHQ6" s="39"/>
      <c r="PHZ6" s="62"/>
      <c r="PIA6" s="39"/>
      <c r="PIJ6" s="62"/>
      <c r="PIK6" s="39"/>
      <c r="PIT6" s="62"/>
      <c r="PIU6" s="39"/>
      <c r="PJD6" s="62"/>
      <c r="PJE6" s="39"/>
      <c r="PJN6" s="62"/>
      <c r="PJO6" s="39"/>
      <c r="PJX6" s="62"/>
      <c r="PJY6" s="39"/>
      <c r="PKH6" s="62"/>
      <c r="PKI6" s="39"/>
      <c r="PKR6" s="62"/>
      <c r="PKS6" s="39"/>
      <c r="PLB6" s="62"/>
      <c r="PLC6" s="39"/>
      <c r="PLL6" s="62"/>
      <c r="PLM6" s="39"/>
      <c r="PLV6" s="62"/>
      <c r="PLW6" s="39"/>
      <c r="PMF6" s="62"/>
      <c r="PMG6" s="39"/>
      <c r="PMP6" s="62"/>
      <c r="PMQ6" s="39"/>
      <c r="PMZ6" s="62"/>
      <c r="PNA6" s="39"/>
      <c r="PNJ6" s="62"/>
      <c r="PNK6" s="39"/>
      <c r="PNT6" s="62"/>
      <c r="PNU6" s="39"/>
      <c r="POD6" s="62"/>
      <c r="POE6" s="39"/>
      <c r="PON6" s="62"/>
      <c r="POO6" s="39"/>
      <c r="POX6" s="62"/>
      <c r="POY6" s="39"/>
      <c r="PPH6" s="62"/>
      <c r="PPI6" s="39"/>
      <c r="PPR6" s="62"/>
      <c r="PPS6" s="39"/>
      <c r="PQB6" s="62"/>
      <c r="PQC6" s="39"/>
      <c r="PQL6" s="62"/>
      <c r="PQM6" s="39"/>
      <c r="PQV6" s="62"/>
      <c r="PQW6" s="39"/>
      <c r="PRF6" s="62"/>
      <c r="PRG6" s="39"/>
      <c r="PRP6" s="62"/>
      <c r="PRQ6" s="39"/>
      <c r="PRZ6" s="62"/>
      <c r="PSA6" s="39"/>
      <c r="PSJ6" s="62"/>
      <c r="PSK6" s="39"/>
      <c r="PST6" s="62"/>
      <c r="PSU6" s="39"/>
      <c r="PTD6" s="62"/>
      <c r="PTE6" s="39"/>
      <c r="PTN6" s="62"/>
      <c r="PTO6" s="39"/>
      <c r="PTX6" s="62"/>
      <c r="PTY6" s="39"/>
      <c r="PUH6" s="62"/>
      <c r="PUI6" s="39"/>
      <c r="PUR6" s="62"/>
      <c r="PUS6" s="39"/>
      <c r="PVB6" s="62"/>
      <c r="PVC6" s="39"/>
      <c r="PVL6" s="62"/>
      <c r="PVM6" s="39"/>
      <c r="PVV6" s="62"/>
      <c r="PVW6" s="39"/>
      <c r="PWF6" s="62"/>
      <c r="PWG6" s="39"/>
      <c r="PWP6" s="62"/>
      <c r="PWQ6" s="39"/>
      <c r="PWZ6" s="62"/>
      <c r="PXA6" s="39"/>
      <c r="PXJ6" s="62"/>
      <c r="PXK6" s="39"/>
      <c r="PXT6" s="62"/>
      <c r="PXU6" s="39"/>
      <c r="PYD6" s="62"/>
      <c r="PYE6" s="39"/>
      <c r="PYN6" s="62"/>
      <c r="PYO6" s="39"/>
      <c r="PYX6" s="62"/>
      <c r="PYY6" s="39"/>
      <c r="PZH6" s="62"/>
      <c r="PZI6" s="39"/>
      <c r="PZR6" s="62"/>
      <c r="PZS6" s="39"/>
      <c r="QAB6" s="62"/>
      <c r="QAC6" s="39"/>
      <c r="QAL6" s="62"/>
      <c r="QAM6" s="39"/>
      <c r="QAV6" s="62"/>
      <c r="QAW6" s="39"/>
      <c r="QBF6" s="62"/>
      <c r="QBG6" s="39"/>
      <c r="QBP6" s="62"/>
      <c r="QBQ6" s="39"/>
      <c r="QBZ6" s="62"/>
      <c r="QCA6" s="39"/>
      <c r="QCJ6" s="62"/>
      <c r="QCK6" s="39"/>
      <c r="QCT6" s="62"/>
      <c r="QCU6" s="39"/>
      <c r="QDD6" s="62"/>
      <c r="QDE6" s="39"/>
      <c r="QDN6" s="62"/>
      <c r="QDO6" s="39"/>
      <c r="QDX6" s="62"/>
      <c r="QDY6" s="39"/>
      <c r="QEH6" s="62"/>
      <c r="QEI6" s="39"/>
      <c r="QER6" s="62"/>
      <c r="QES6" s="39"/>
      <c r="QFB6" s="62"/>
      <c r="QFC6" s="39"/>
      <c r="QFL6" s="62"/>
      <c r="QFM6" s="39"/>
      <c r="QFV6" s="62"/>
      <c r="QFW6" s="39"/>
      <c r="QGF6" s="62"/>
      <c r="QGG6" s="39"/>
      <c r="QGP6" s="62"/>
      <c r="QGQ6" s="39"/>
      <c r="QGZ6" s="62"/>
      <c r="QHA6" s="39"/>
      <c r="QHJ6" s="62"/>
      <c r="QHK6" s="39"/>
      <c r="QHT6" s="62"/>
      <c r="QHU6" s="39"/>
      <c r="QID6" s="62"/>
      <c r="QIE6" s="39"/>
      <c r="QIN6" s="62"/>
      <c r="QIO6" s="39"/>
      <c r="QIX6" s="62"/>
      <c r="QIY6" s="39"/>
      <c r="QJH6" s="62"/>
      <c r="QJI6" s="39"/>
      <c r="QJR6" s="62"/>
      <c r="QJS6" s="39"/>
      <c r="QKB6" s="62"/>
      <c r="QKC6" s="39"/>
      <c r="QKL6" s="62"/>
      <c r="QKM6" s="39"/>
      <c r="QKV6" s="62"/>
      <c r="QKW6" s="39"/>
      <c r="QLF6" s="62"/>
      <c r="QLG6" s="39"/>
      <c r="QLP6" s="62"/>
      <c r="QLQ6" s="39"/>
      <c r="QLZ6" s="62"/>
      <c r="QMA6" s="39"/>
      <c r="QMJ6" s="62"/>
      <c r="QMK6" s="39"/>
      <c r="QMT6" s="62"/>
      <c r="QMU6" s="39"/>
      <c r="QND6" s="62"/>
      <c r="QNE6" s="39"/>
      <c r="QNN6" s="62"/>
      <c r="QNO6" s="39"/>
      <c r="QNX6" s="62"/>
      <c r="QNY6" s="39"/>
      <c r="QOH6" s="62"/>
      <c r="QOI6" s="39"/>
      <c r="QOR6" s="62"/>
      <c r="QOS6" s="39"/>
      <c r="QPB6" s="62"/>
      <c r="QPC6" s="39"/>
      <c r="QPL6" s="62"/>
      <c r="QPM6" s="39"/>
      <c r="QPV6" s="62"/>
      <c r="QPW6" s="39"/>
      <c r="QQF6" s="62"/>
      <c r="QQG6" s="39"/>
      <c r="QQP6" s="62"/>
      <c r="QQQ6" s="39"/>
      <c r="QQZ6" s="62"/>
      <c r="QRA6" s="39"/>
      <c r="QRJ6" s="62"/>
      <c r="QRK6" s="39"/>
      <c r="QRT6" s="62"/>
      <c r="QRU6" s="39"/>
      <c r="QSD6" s="62"/>
      <c r="QSE6" s="39"/>
      <c r="QSN6" s="62"/>
      <c r="QSO6" s="39"/>
      <c r="QSX6" s="62"/>
      <c r="QSY6" s="39"/>
      <c r="QTH6" s="62"/>
      <c r="QTI6" s="39"/>
      <c r="QTR6" s="62"/>
      <c r="QTS6" s="39"/>
      <c r="QUB6" s="62"/>
      <c r="QUC6" s="39"/>
      <c r="QUL6" s="62"/>
      <c r="QUM6" s="39"/>
      <c r="QUV6" s="62"/>
      <c r="QUW6" s="39"/>
      <c r="QVF6" s="62"/>
      <c r="QVG6" s="39"/>
      <c r="QVP6" s="62"/>
      <c r="QVQ6" s="39"/>
      <c r="QVZ6" s="62"/>
      <c r="QWA6" s="39"/>
      <c r="QWJ6" s="62"/>
      <c r="QWK6" s="39"/>
      <c r="QWT6" s="62"/>
      <c r="QWU6" s="39"/>
      <c r="QXD6" s="62"/>
      <c r="QXE6" s="39"/>
      <c r="QXN6" s="62"/>
      <c r="QXO6" s="39"/>
      <c r="QXX6" s="62"/>
      <c r="QXY6" s="39"/>
      <c r="QYH6" s="62"/>
      <c r="QYI6" s="39"/>
      <c r="QYR6" s="62"/>
      <c r="QYS6" s="39"/>
      <c r="QZB6" s="62"/>
      <c r="QZC6" s="39"/>
      <c r="QZL6" s="62"/>
      <c r="QZM6" s="39"/>
      <c r="QZV6" s="62"/>
      <c r="QZW6" s="39"/>
      <c r="RAF6" s="62"/>
      <c r="RAG6" s="39"/>
      <c r="RAP6" s="62"/>
      <c r="RAQ6" s="39"/>
      <c r="RAZ6" s="62"/>
      <c r="RBA6" s="39"/>
      <c r="RBJ6" s="62"/>
      <c r="RBK6" s="39"/>
      <c r="RBT6" s="62"/>
      <c r="RBU6" s="39"/>
      <c r="RCD6" s="62"/>
      <c r="RCE6" s="39"/>
      <c r="RCN6" s="62"/>
      <c r="RCO6" s="39"/>
      <c r="RCX6" s="62"/>
      <c r="RCY6" s="39"/>
      <c r="RDH6" s="62"/>
      <c r="RDI6" s="39"/>
      <c r="RDR6" s="62"/>
      <c r="RDS6" s="39"/>
      <c r="REB6" s="62"/>
      <c r="REC6" s="39"/>
      <c r="REL6" s="62"/>
      <c r="REM6" s="39"/>
      <c r="REV6" s="62"/>
      <c r="REW6" s="39"/>
      <c r="RFF6" s="62"/>
      <c r="RFG6" s="39"/>
      <c r="RFP6" s="62"/>
      <c r="RFQ6" s="39"/>
      <c r="RFZ6" s="62"/>
      <c r="RGA6" s="39"/>
      <c r="RGJ6" s="62"/>
      <c r="RGK6" s="39"/>
      <c r="RGT6" s="62"/>
      <c r="RGU6" s="39"/>
      <c r="RHD6" s="62"/>
      <c r="RHE6" s="39"/>
      <c r="RHN6" s="62"/>
      <c r="RHO6" s="39"/>
      <c r="RHX6" s="62"/>
      <c r="RHY6" s="39"/>
      <c r="RIH6" s="62"/>
      <c r="RII6" s="39"/>
      <c r="RIR6" s="62"/>
      <c r="RIS6" s="39"/>
      <c r="RJB6" s="62"/>
      <c r="RJC6" s="39"/>
      <c r="RJL6" s="62"/>
      <c r="RJM6" s="39"/>
      <c r="RJV6" s="62"/>
      <c r="RJW6" s="39"/>
      <c r="RKF6" s="62"/>
      <c r="RKG6" s="39"/>
      <c r="RKP6" s="62"/>
      <c r="RKQ6" s="39"/>
      <c r="RKZ6" s="62"/>
      <c r="RLA6" s="39"/>
      <c r="RLJ6" s="62"/>
      <c r="RLK6" s="39"/>
      <c r="RLT6" s="62"/>
      <c r="RLU6" s="39"/>
      <c r="RMD6" s="62"/>
      <c r="RME6" s="39"/>
      <c r="RMN6" s="62"/>
      <c r="RMO6" s="39"/>
      <c r="RMX6" s="62"/>
      <c r="RMY6" s="39"/>
      <c r="RNH6" s="62"/>
      <c r="RNI6" s="39"/>
      <c r="RNR6" s="62"/>
      <c r="RNS6" s="39"/>
      <c r="ROB6" s="62"/>
      <c r="ROC6" s="39"/>
      <c r="ROL6" s="62"/>
      <c r="ROM6" s="39"/>
      <c r="ROV6" s="62"/>
      <c r="ROW6" s="39"/>
      <c r="RPF6" s="62"/>
      <c r="RPG6" s="39"/>
      <c r="RPP6" s="62"/>
      <c r="RPQ6" s="39"/>
      <c r="RPZ6" s="62"/>
      <c r="RQA6" s="39"/>
      <c r="RQJ6" s="62"/>
      <c r="RQK6" s="39"/>
      <c r="RQT6" s="62"/>
      <c r="RQU6" s="39"/>
      <c r="RRD6" s="62"/>
      <c r="RRE6" s="39"/>
      <c r="RRN6" s="62"/>
      <c r="RRO6" s="39"/>
      <c r="RRX6" s="62"/>
      <c r="RRY6" s="39"/>
      <c r="RSH6" s="62"/>
      <c r="RSI6" s="39"/>
      <c r="RSR6" s="62"/>
      <c r="RSS6" s="39"/>
      <c r="RTB6" s="62"/>
      <c r="RTC6" s="39"/>
      <c r="RTL6" s="62"/>
      <c r="RTM6" s="39"/>
      <c r="RTV6" s="62"/>
      <c r="RTW6" s="39"/>
      <c r="RUF6" s="62"/>
      <c r="RUG6" s="39"/>
      <c r="RUP6" s="62"/>
      <c r="RUQ6" s="39"/>
      <c r="RUZ6" s="62"/>
      <c r="RVA6" s="39"/>
      <c r="RVJ6" s="62"/>
      <c r="RVK6" s="39"/>
      <c r="RVT6" s="62"/>
      <c r="RVU6" s="39"/>
      <c r="RWD6" s="62"/>
      <c r="RWE6" s="39"/>
      <c r="RWN6" s="62"/>
      <c r="RWO6" s="39"/>
      <c r="RWX6" s="62"/>
      <c r="RWY6" s="39"/>
      <c r="RXH6" s="62"/>
      <c r="RXI6" s="39"/>
      <c r="RXR6" s="62"/>
      <c r="RXS6" s="39"/>
      <c r="RYB6" s="62"/>
      <c r="RYC6" s="39"/>
      <c r="RYL6" s="62"/>
      <c r="RYM6" s="39"/>
      <c r="RYV6" s="62"/>
      <c r="RYW6" s="39"/>
      <c r="RZF6" s="62"/>
      <c r="RZG6" s="39"/>
      <c r="RZP6" s="62"/>
      <c r="RZQ6" s="39"/>
      <c r="RZZ6" s="62"/>
      <c r="SAA6" s="39"/>
      <c r="SAJ6" s="62"/>
      <c r="SAK6" s="39"/>
      <c r="SAT6" s="62"/>
      <c r="SAU6" s="39"/>
      <c r="SBD6" s="62"/>
      <c r="SBE6" s="39"/>
      <c r="SBN6" s="62"/>
      <c r="SBO6" s="39"/>
      <c r="SBX6" s="62"/>
      <c r="SBY6" s="39"/>
      <c r="SCH6" s="62"/>
      <c r="SCI6" s="39"/>
      <c r="SCR6" s="62"/>
      <c r="SCS6" s="39"/>
      <c r="SDB6" s="62"/>
      <c r="SDC6" s="39"/>
      <c r="SDL6" s="62"/>
      <c r="SDM6" s="39"/>
      <c r="SDV6" s="62"/>
      <c r="SDW6" s="39"/>
      <c r="SEF6" s="62"/>
      <c r="SEG6" s="39"/>
      <c r="SEP6" s="62"/>
      <c r="SEQ6" s="39"/>
      <c r="SEZ6" s="62"/>
      <c r="SFA6" s="39"/>
      <c r="SFJ6" s="62"/>
      <c r="SFK6" s="39"/>
      <c r="SFT6" s="62"/>
      <c r="SFU6" s="39"/>
      <c r="SGD6" s="62"/>
      <c r="SGE6" s="39"/>
      <c r="SGN6" s="62"/>
      <c r="SGO6" s="39"/>
      <c r="SGX6" s="62"/>
      <c r="SGY6" s="39"/>
      <c r="SHH6" s="62"/>
      <c r="SHI6" s="39"/>
      <c r="SHR6" s="62"/>
      <c r="SHS6" s="39"/>
      <c r="SIB6" s="62"/>
      <c r="SIC6" s="39"/>
      <c r="SIL6" s="62"/>
      <c r="SIM6" s="39"/>
      <c r="SIV6" s="62"/>
      <c r="SIW6" s="39"/>
      <c r="SJF6" s="62"/>
      <c r="SJG6" s="39"/>
      <c r="SJP6" s="62"/>
      <c r="SJQ6" s="39"/>
      <c r="SJZ6" s="62"/>
      <c r="SKA6" s="39"/>
      <c r="SKJ6" s="62"/>
      <c r="SKK6" s="39"/>
      <c r="SKT6" s="62"/>
      <c r="SKU6" s="39"/>
      <c r="SLD6" s="62"/>
      <c r="SLE6" s="39"/>
      <c r="SLN6" s="62"/>
      <c r="SLO6" s="39"/>
      <c r="SLX6" s="62"/>
      <c r="SLY6" s="39"/>
      <c r="SMH6" s="62"/>
      <c r="SMI6" s="39"/>
      <c r="SMR6" s="62"/>
      <c r="SMS6" s="39"/>
      <c r="SNB6" s="62"/>
      <c r="SNC6" s="39"/>
      <c r="SNL6" s="62"/>
      <c r="SNM6" s="39"/>
      <c r="SNV6" s="62"/>
      <c r="SNW6" s="39"/>
      <c r="SOF6" s="62"/>
      <c r="SOG6" s="39"/>
      <c r="SOP6" s="62"/>
      <c r="SOQ6" s="39"/>
      <c r="SOZ6" s="62"/>
      <c r="SPA6" s="39"/>
      <c r="SPJ6" s="62"/>
      <c r="SPK6" s="39"/>
      <c r="SPT6" s="62"/>
      <c r="SPU6" s="39"/>
      <c r="SQD6" s="62"/>
      <c r="SQE6" s="39"/>
      <c r="SQN6" s="62"/>
      <c r="SQO6" s="39"/>
      <c r="SQX6" s="62"/>
      <c r="SQY6" s="39"/>
      <c r="SRH6" s="62"/>
      <c r="SRI6" s="39"/>
      <c r="SRR6" s="62"/>
      <c r="SRS6" s="39"/>
      <c r="SSB6" s="62"/>
      <c r="SSC6" s="39"/>
      <c r="SSL6" s="62"/>
      <c r="SSM6" s="39"/>
      <c r="SSV6" s="62"/>
      <c r="SSW6" s="39"/>
      <c r="STF6" s="62"/>
      <c r="STG6" s="39"/>
      <c r="STP6" s="62"/>
      <c r="STQ6" s="39"/>
      <c r="STZ6" s="62"/>
      <c r="SUA6" s="39"/>
      <c r="SUJ6" s="62"/>
      <c r="SUK6" s="39"/>
      <c r="SUT6" s="62"/>
      <c r="SUU6" s="39"/>
      <c r="SVD6" s="62"/>
      <c r="SVE6" s="39"/>
      <c r="SVN6" s="62"/>
      <c r="SVO6" s="39"/>
      <c r="SVX6" s="62"/>
      <c r="SVY6" s="39"/>
      <c r="SWH6" s="62"/>
      <c r="SWI6" s="39"/>
      <c r="SWR6" s="62"/>
      <c r="SWS6" s="39"/>
      <c r="SXB6" s="62"/>
      <c r="SXC6" s="39"/>
      <c r="SXL6" s="62"/>
      <c r="SXM6" s="39"/>
      <c r="SXV6" s="62"/>
      <c r="SXW6" s="39"/>
      <c r="SYF6" s="62"/>
      <c r="SYG6" s="39"/>
      <c r="SYP6" s="62"/>
      <c r="SYQ6" s="39"/>
      <c r="SYZ6" s="62"/>
      <c r="SZA6" s="39"/>
      <c r="SZJ6" s="62"/>
      <c r="SZK6" s="39"/>
      <c r="SZT6" s="62"/>
      <c r="SZU6" s="39"/>
      <c r="TAD6" s="62"/>
      <c r="TAE6" s="39"/>
      <c r="TAN6" s="62"/>
      <c r="TAO6" s="39"/>
      <c r="TAX6" s="62"/>
      <c r="TAY6" s="39"/>
      <c r="TBH6" s="62"/>
      <c r="TBI6" s="39"/>
      <c r="TBR6" s="62"/>
      <c r="TBS6" s="39"/>
      <c r="TCB6" s="62"/>
      <c r="TCC6" s="39"/>
      <c r="TCL6" s="62"/>
      <c r="TCM6" s="39"/>
      <c r="TCV6" s="62"/>
      <c r="TCW6" s="39"/>
      <c r="TDF6" s="62"/>
      <c r="TDG6" s="39"/>
      <c r="TDP6" s="62"/>
      <c r="TDQ6" s="39"/>
      <c r="TDZ6" s="62"/>
      <c r="TEA6" s="39"/>
      <c r="TEJ6" s="62"/>
      <c r="TEK6" s="39"/>
      <c r="TET6" s="62"/>
      <c r="TEU6" s="39"/>
      <c r="TFD6" s="62"/>
      <c r="TFE6" s="39"/>
      <c r="TFN6" s="62"/>
      <c r="TFO6" s="39"/>
      <c r="TFX6" s="62"/>
      <c r="TFY6" s="39"/>
      <c r="TGH6" s="62"/>
      <c r="TGI6" s="39"/>
      <c r="TGR6" s="62"/>
      <c r="TGS6" s="39"/>
      <c r="THB6" s="62"/>
      <c r="THC6" s="39"/>
      <c r="THL6" s="62"/>
      <c r="THM6" s="39"/>
      <c r="THV6" s="62"/>
      <c r="THW6" s="39"/>
      <c r="TIF6" s="62"/>
      <c r="TIG6" s="39"/>
      <c r="TIP6" s="62"/>
      <c r="TIQ6" s="39"/>
      <c r="TIZ6" s="62"/>
      <c r="TJA6" s="39"/>
      <c r="TJJ6" s="62"/>
      <c r="TJK6" s="39"/>
      <c r="TJT6" s="62"/>
      <c r="TJU6" s="39"/>
      <c r="TKD6" s="62"/>
      <c r="TKE6" s="39"/>
      <c r="TKN6" s="62"/>
      <c r="TKO6" s="39"/>
      <c r="TKX6" s="62"/>
      <c r="TKY6" s="39"/>
      <c r="TLH6" s="62"/>
      <c r="TLI6" s="39"/>
      <c r="TLR6" s="62"/>
      <c r="TLS6" s="39"/>
      <c r="TMB6" s="62"/>
      <c r="TMC6" s="39"/>
      <c r="TML6" s="62"/>
      <c r="TMM6" s="39"/>
      <c r="TMV6" s="62"/>
      <c r="TMW6" s="39"/>
      <c r="TNF6" s="62"/>
      <c r="TNG6" s="39"/>
      <c r="TNP6" s="62"/>
      <c r="TNQ6" s="39"/>
      <c r="TNZ6" s="62"/>
      <c r="TOA6" s="39"/>
      <c r="TOJ6" s="62"/>
      <c r="TOK6" s="39"/>
      <c r="TOT6" s="62"/>
      <c r="TOU6" s="39"/>
      <c r="TPD6" s="62"/>
      <c r="TPE6" s="39"/>
      <c r="TPN6" s="62"/>
      <c r="TPO6" s="39"/>
      <c r="TPX6" s="62"/>
      <c r="TPY6" s="39"/>
      <c r="TQH6" s="62"/>
      <c r="TQI6" s="39"/>
      <c r="TQR6" s="62"/>
      <c r="TQS6" s="39"/>
      <c r="TRB6" s="62"/>
      <c r="TRC6" s="39"/>
      <c r="TRL6" s="62"/>
      <c r="TRM6" s="39"/>
      <c r="TRV6" s="62"/>
      <c r="TRW6" s="39"/>
      <c r="TSF6" s="62"/>
      <c r="TSG6" s="39"/>
      <c r="TSP6" s="62"/>
      <c r="TSQ6" s="39"/>
      <c r="TSZ6" s="62"/>
      <c r="TTA6" s="39"/>
      <c r="TTJ6" s="62"/>
      <c r="TTK6" s="39"/>
      <c r="TTT6" s="62"/>
      <c r="TTU6" s="39"/>
      <c r="TUD6" s="62"/>
      <c r="TUE6" s="39"/>
      <c r="TUN6" s="62"/>
      <c r="TUO6" s="39"/>
      <c r="TUX6" s="62"/>
      <c r="TUY6" s="39"/>
      <c r="TVH6" s="62"/>
      <c r="TVI6" s="39"/>
      <c r="TVR6" s="62"/>
      <c r="TVS6" s="39"/>
      <c r="TWB6" s="62"/>
      <c r="TWC6" s="39"/>
      <c r="TWL6" s="62"/>
      <c r="TWM6" s="39"/>
      <c r="TWV6" s="62"/>
      <c r="TWW6" s="39"/>
      <c r="TXF6" s="62"/>
      <c r="TXG6" s="39"/>
      <c r="TXP6" s="62"/>
      <c r="TXQ6" s="39"/>
      <c r="TXZ6" s="62"/>
      <c r="TYA6" s="39"/>
      <c r="TYJ6" s="62"/>
      <c r="TYK6" s="39"/>
      <c r="TYT6" s="62"/>
      <c r="TYU6" s="39"/>
      <c r="TZD6" s="62"/>
      <c r="TZE6" s="39"/>
      <c r="TZN6" s="62"/>
      <c r="TZO6" s="39"/>
      <c r="TZX6" s="62"/>
      <c r="TZY6" s="39"/>
      <c r="UAH6" s="62"/>
      <c r="UAI6" s="39"/>
      <c r="UAR6" s="62"/>
      <c r="UAS6" s="39"/>
      <c r="UBB6" s="62"/>
      <c r="UBC6" s="39"/>
      <c r="UBL6" s="62"/>
      <c r="UBM6" s="39"/>
      <c r="UBV6" s="62"/>
      <c r="UBW6" s="39"/>
      <c r="UCF6" s="62"/>
      <c r="UCG6" s="39"/>
      <c r="UCP6" s="62"/>
      <c r="UCQ6" s="39"/>
      <c r="UCZ6" s="62"/>
      <c r="UDA6" s="39"/>
      <c r="UDJ6" s="62"/>
      <c r="UDK6" s="39"/>
      <c r="UDT6" s="62"/>
      <c r="UDU6" s="39"/>
      <c r="UED6" s="62"/>
      <c r="UEE6" s="39"/>
      <c r="UEN6" s="62"/>
      <c r="UEO6" s="39"/>
      <c r="UEX6" s="62"/>
      <c r="UEY6" s="39"/>
      <c r="UFH6" s="62"/>
      <c r="UFI6" s="39"/>
      <c r="UFR6" s="62"/>
      <c r="UFS6" s="39"/>
      <c r="UGB6" s="62"/>
      <c r="UGC6" s="39"/>
      <c r="UGL6" s="62"/>
      <c r="UGM6" s="39"/>
      <c r="UGV6" s="62"/>
      <c r="UGW6" s="39"/>
      <c r="UHF6" s="62"/>
      <c r="UHG6" s="39"/>
      <c r="UHP6" s="62"/>
      <c r="UHQ6" s="39"/>
      <c r="UHZ6" s="62"/>
      <c r="UIA6" s="39"/>
      <c r="UIJ6" s="62"/>
      <c r="UIK6" s="39"/>
      <c r="UIT6" s="62"/>
      <c r="UIU6" s="39"/>
      <c r="UJD6" s="62"/>
      <c r="UJE6" s="39"/>
      <c r="UJN6" s="62"/>
      <c r="UJO6" s="39"/>
      <c r="UJX6" s="62"/>
      <c r="UJY6" s="39"/>
      <c r="UKH6" s="62"/>
      <c r="UKI6" s="39"/>
      <c r="UKR6" s="62"/>
      <c r="UKS6" s="39"/>
      <c r="ULB6" s="62"/>
      <c r="ULC6" s="39"/>
      <c r="ULL6" s="62"/>
      <c r="ULM6" s="39"/>
      <c r="ULV6" s="62"/>
      <c r="ULW6" s="39"/>
      <c r="UMF6" s="62"/>
      <c r="UMG6" s="39"/>
      <c r="UMP6" s="62"/>
      <c r="UMQ6" s="39"/>
      <c r="UMZ6" s="62"/>
      <c r="UNA6" s="39"/>
      <c r="UNJ6" s="62"/>
      <c r="UNK6" s="39"/>
      <c r="UNT6" s="62"/>
      <c r="UNU6" s="39"/>
      <c r="UOD6" s="62"/>
      <c r="UOE6" s="39"/>
      <c r="UON6" s="62"/>
      <c r="UOO6" s="39"/>
      <c r="UOX6" s="62"/>
      <c r="UOY6" s="39"/>
      <c r="UPH6" s="62"/>
      <c r="UPI6" s="39"/>
      <c r="UPR6" s="62"/>
      <c r="UPS6" s="39"/>
      <c r="UQB6" s="62"/>
      <c r="UQC6" s="39"/>
      <c r="UQL6" s="62"/>
      <c r="UQM6" s="39"/>
      <c r="UQV6" s="62"/>
      <c r="UQW6" s="39"/>
      <c r="URF6" s="62"/>
      <c r="URG6" s="39"/>
      <c r="URP6" s="62"/>
      <c r="URQ6" s="39"/>
      <c r="URZ6" s="62"/>
      <c r="USA6" s="39"/>
      <c r="USJ6" s="62"/>
      <c r="USK6" s="39"/>
      <c r="UST6" s="62"/>
      <c r="USU6" s="39"/>
      <c r="UTD6" s="62"/>
      <c r="UTE6" s="39"/>
      <c r="UTN6" s="62"/>
      <c r="UTO6" s="39"/>
      <c r="UTX6" s="62"/>
      <c r="UTY6" s="39"/>
      <c r="UUH6" s="62"/>
      <c r="UUI6" s="39"/>
      <c r="UUR6" s="62"/>
      <c r="UUS6" s="39"/>
      <c r="UVB6" s="62"/>
      <c r="UVC6" s="39"/>
      <c r="UVL6" s="62"/>
      <c r="UVM6" s="39"/>
      <c r="UVV6" s="62"/>
      <c r="UVW6" s="39"/>
      <c r="UWF6" s="62"/>
      <c r="UWG6" s="39"/>
      <c r="UWP6" s="62"/>
      <c r="UWQ6" s="39"/>
      <c r="UWZ6" s="62"/>
      <c r="UXA6" s="39"/>
      <c r="UXJ6" s="62"/>
      <c r="UXK6" s="39"/>
      <c r="UXT6" s="62"/>
      <c r="UXU6" s="39"/>
      <c r="UYD6" s="62"/>
      <c r="UYE6" s="39"/>
      <c r="UYN6" s="62"/>
      <c r="UYO6" s="39"/>
      <c r="UYX6" s="62"/>
      <c r="UYY6" s="39"/>
      <c r="UZH6" s="62"/>
      <c r="UZI6" s="39"/>
      <c r="UZR6" s="62"/>
      <c r="UZS6" s="39"/>
      <c r="VAB6" s="62"/>
      <c r="VAC6" s="39"/>
      <c r="VAL6" s="62"/>
      <c r="VAM6" s="39"/>
      <c r="VAV6" s="62"/>
      <c r="VAW6" s="39"/>
      <c r="VBF6" s="62"/>
      <c r="VBG6" s="39"/>
      <c r="VBP6" s="62"/>
      <c r="VBQ6" s="39"/>
      <c r="VBZ6" s="62"/>
      <c r="VCA6" s="39"/>
      <c r="VCJ6" s="62"/>
      <c r="VCK6" s="39"/>
      <c r="VCT6" s="62"/>
      <c r="VCU6" s="39"/>
      <c r="VDD6" s="62"/>
      <c r="VDE6" s="39"/>
      <c r="VDN6" s="62"/>
      <c r="VDO6" s="39"/>
      <c r="VDX6" s="62"/>
      <c r="VDY6" s="39"/>
      <c r="VEH6" s="62"/>
      <c r="VEI6" s="39"/>
      <c r="VER6" s="62"/>
      <c r="VES6" s="39"/>
      <c r="VFB6" s="62"/>
      <c r="VFC6" s="39"/>
      <c r="VFL6" s="62"/>
      <c r="VFM6" s="39"/>
      <c r="VFV6" s="62"/>
      <c r="VFW6" s="39"/>
      <c r="VGF6" s="62"/>
      <c r="VGG6" s="39"/>
      <c r="VGP6" s="62"/>
      <c r="VGQ6" s="39"/>
      <c r="VGZ6" s="62"/>
      <c r="VHA6" s="39"/>
      <c r="VHJ6" s="62"/>
      <c r="VHK6" s="39"/>
      <c r="VHT6" s="62"/>
      <c r="VHU6" s="39"/>
      <c r="VID6" s="62"/>
      <c r="VIE6" s="39"/>
      <c r="VIN6" s="62"/>
      <c r="VIO6" s="39"/>
      <c r="VIX6" s="62"/>
      <c r="VIY6" s="39"/>
      <c r="VJH6" s="62"/>
      <c r="VJI6" s="39"/>
      <c r="VJR6" s="62"/>
      <c r="VJS6" s="39"/>
      <c r="VKB6" s="62"/>
      <c r="VKC6" s="39"/>
      <c r="VKL6" s="62"/>
      <c r="VKM6" s="39"/>
      <c r="VKV6" s="62"/>
      <c r="VKW6" s="39"/>
      <c r="VLF6" s="62"/>
      <c r="VLG6" s="39"/>
      <c r="VLP6" s="62"/>
      <c r="VLQ6" s="39"/>
      <c r="VLZ6" s="62"/>
      <c r="VMA6" s="39"/>
      <c r="VMJ6" s="62"/>
      <c r="VMK6" s="39"/>
      <c r="VMT6" s="62"/>
      <c r="VMU6" s="39"/>
      <c r="VND6" s="62"/>
      <c r="VNE6" s="39"/>
      <c r="VNN6" s="62"/>
      <c r="VNO6" s="39"/>
      <c r="VNX6" s="62"/>
      <c r="VNY6" s="39"/>
      <c r="VOH6" s="62"/>
      <c r="VOI6" s="39"/>
      <c r="VOR6" s="62"/>
      <c r="VOS6" s="39"/>
      <c r="VPB6" s="62"/>
      <c r="VPC6" s="39"/>
      <c r="VPL6" s="62"/>
      <c r="VPM6" s="39"/>
      <c r="VPV6" s="62"/>
      <c r="VPW6" s="39"/>
      <c r="VQF6" s="62"/>
      <c r="VQG6" s="39"/>
      <c r="VQP6" s="62"/>
      <c r="VQQ6" s="39"/>
      <c r="VQZ6" s="62"/>
      <c r="VRA6" s="39"/>
      <c r="VRJ6" s="62"/>
      <c r="VRK6" s="39"/>
      <c r="VRT6" s="62"/>
      <c r="VRU6" s="39"/>
      <c r="VSD6" s="62"/>
      <c r="VSE6" s="39"/>
      <c r="VSN6" s="62"/>
      <c r="VSO6" s="39"/>
      <c r="VSX6" s="62"/>
      <c r="VSY6" s="39"/>
      <c r="VTH6" s="62"/>
      <c r="VTI6" s="39"/>
      <c r="VTR6" s="62"/>
      <c r="VTS6" s="39"/>
      <c r="VUB6" s="62"/>
      <c r="VUC6" s="39"/>
      <c r="VUL6" s="62"/>
      <c r="VUM6" s="39"/>
      <c r="VUV6" s="62"/>
      <c r="VUW6" s="39"/>
      <c r="VVF6" s="62"/>
      <c r="VVG6" s="39"/>
      <c r="VVP6" s="62"/>
      <c r="VVQ6" s="39"/>
      <c r="VVZ6" s="62"/>
      <c r="VWA6" s="39"/>
      <c r="VWJ6" s="62"/>
      <c r="VWK6" s="39"/>
      <c r="VWT6" s="62"/>
      <c r="VWU6" s="39"/>
      <c r="VXD6" s="62"/>
      <c r="VXE6" s="39"/>
      <c r="VXN6" s="62"/>
      <c r="VXO6" s="39"/>
      <c r="VXX6" s="62"/>
      <c r="VXY6" s="39"/>
      <c r="VYH6" s="62"/>
      <c r="VYI6" s="39"/>
      <c r="VYR6" s="62"/>
      <c r="VYS6" s="39"/>
      <c r="VZB6" s="62"/>
      <c r="VZC6" s="39"/>
      <c r="VZL6" s="62"/>
      <c r="VZM6" s="39"/>
      <c r="VZV6" s="62"/>
      <c r="VZW6" s="39"/>
      <c r="WAF6" s="62"/>
      <c r="WAG6" s="39"/>
      <c r="WAP6" s="62"/>
      <c r="WAQ6" s="39"/>
      <c r="WAZ6" s="62"/>
      <c r="WBA6" s="39"/>
      <c r="WBJ6" s="62"/>
      <c r="WBK6" s="39"/>
      <c r="WBT6" s="62"/>
      <c r="WBU6" s="39"/>
      <c r="WCD6" s="62"/>
      <c r="WCE6" s="39"/>
      <c r="WCN6" s="62"/>
      <c r="WCO6" s="39"/>
      <c r="WCX6" s="62"/>
      <c r="WCY6" s="39"/>
      <c r="WDH6" s="62"/>
      <c r="WDI6" s="39"/>
      <c r="WDR6" s="62"/>
      <c r="WDS6" s="39"/>
      <c r="WEB6" s="62"/>
      <c r="WEC6" s="39"/>
      <c r="WEL6" s="62"/>
      <c r="WEM6" s="39"/>
      <c r="WEV6" s="62"/>
      <c r="WEW6" s="39"/>
      <c r="WFF6" s="62"/>
      <c r="WFG6" s="39"/>
      <c r="WFP6" s="62"/>
      <c r="WFQ6" s="39"/>
      <c r="WFZ6" s="62"/>
      <c r="WGA6" s="39"/>
      <c r="WGJ6" s="62"/>
      <c r="WGK6" s="39"/>
      <c r="WGT6" s="62"/>
      <c r="WGU6" s="39"/>
      <c r="WHD6" s="62"/>
      <c r="WHE6" s="39"/>
      <c r="WHN6" s="62"/>
      <c r="WHO6" s="39"/>
      <c r="WHX6" s="62"/>
      <c r="WHY6" s="39"/>
      <c r="WIH6" s="62"/>
      <c r="WII6" s="39"/>
      <c r="WIR6" s="62"/>
      <c r="WIS6" s="39"/>
      <c r="WJB6" s="62"/>
      <c r="WJC6" s="39"/>
      <c r="WJL6" s="62"/>
      <c r="WJM6" s="39"/>
      <c r="WJV6" s="62"/>
      <c r="WJW6" s="39"/>
      <c r="WKF6" s="62"/>
      <c r="WKG6" s="39"/>
      <c r="WKP6" s="62"/>
      <c r="WKQ6" s="39"/>
      <c r="WKZ6" s="62"/>
      <c r="WLA6" s="39"/>
      <c r="WLJ6" s="62"/>
      <c r="WLK6" s="39"/>
      <c r="WLT6" s="62"/>
      <c r="WLU6" s="39"/>
      <c r="WMD6" s="62"/>
      <c r="WME6" s="39"/>
      <c r="WMN6" s="62"/>
      <c r="WMO6" s="39"/>
      <c r="WMX6" s="62"/>
      <c r="WMY6" s="39"/>
      <c r="WNH6" s="62"/>
      <c r="WNI6" s="39"/>
      <c r="WNR6" s="62"/>
      <c r="WNS6" s="39"/>
      <c r="WOB6" s="62"/>
      <c r="WOC6" s="39"/>
      <c r="WOL6" s="62"/>
      <c r="WOM6" s="39"/>
      <c r="WOV6" s="62"/>
      <c r="WOW6" s="39"/>
      <c r="WPF6" s="62"/>
      <c r="WPG6" s="39"/>
      <c r="WPP6" s="62"/>
      <c r="WPQ6" s="39"/>
      <c r="WPZ6" s="62"/>
      <c r="WQA6" s="39"/>
      <c r="WQJ6" s="62"/>
      <c r="WQK6" s="39"/>
      <c r="WQT6" s="62"/>
      <c r="WQU6" s="39"/>
      <c r="WRD6" s="62"/>
      <c r="WRE6" s="39"/>
      <c r="WRN6" s="62"/>
      <c r="WRO6" s="39"/>
      <c r="WRX6" s="62"/>
      <c r="WRY6" s="39"/>
      <c r="WSH6" s="62"/>
      <c r="WSI6" s="39"/>
      <c r="WSR6" s="62"/>
      <c r="WSS6" s="39"/>
      <c r="WTB6" s="62"/>
      <c r="WTC6" s="39"/>
      <c r="WTL6" s="62"/>
      <c r="WTM6" s="39"/>
      <c r="WTV6" s="62"/>
      <c r="WTW6" s="39"/>
      <c r="WUF6" s="62"/>
      <c r="WUG6" s="39"/>
      <c r="WUP6" s="62"/>
      <c r="WUQ6" s="39"/>
      <c r="WUZ6" s="62"/>
      <c r="WVA6" s="39"/>
      <c r="WVJ6" s="62"/>
      <c r="WVK6" s="39"/>
      <c r="WVT6" s="62"/>
      <c r="WVU6" s="39"/>
      <c r="WWD6" s="62"/>
      <c r="WWE6" s="39"/>
      <c r="WWN6" s="62"/>
      <c r="WWO6" s="39"/>
      <c r="WWX6" s="62"/>
      <c r="WWY6" s="39"/>
      <c r="WXH6" s="62"/>
      <c r="WXI6" s="39"/>
      <c r="WXR6" s="62"/>
      <c r="WXS6" s="39"/>
      <c r="WYB6" s="62"/>
      <c r="WYC6" s="39"/>
      <c r="WYL6" s="62"/>
      <c r="WYM6" s="39"/>
      <c r="WYV6" s="62"/>
      <c r="WYW6" s="39"/>
      <c r="WZF6" s="62"/>
      <c r="WZG6" s="39"/>
      <c r="WZP6" s="62"/>
      <c r="WZQ6" s="39"/>
      <c r="WZZ6" s="62"/>
      <c r="XAA6" s="39"/>
      <c r="XAJ6" s="62"/>
      <c r="XAK6" s="39"/>
      <c r="XAT6" s="62"/>
      <c r="XAU6" s="39"/>
      <c r="XBD6" s="62"/>
      <c r="XBE6" s="39"/>
      <c r="XBN6" s="62"/>
      <c r="XBO6" s="39"/>
      <c r="XBX6" s="62"/>
      <c r="XBY6" s="39"/>
      <c r="XCH6" s="62"/>
      <c r="XCI6" s="39"/>
      <c r="XCR6" s="62"/>
      <c r="XCS6" s="39"/>
      <c r="XDB6" s="62"/>
      <c r="XDC6" s="39"/>
      <c r="XDL6" s="62"/>
      <c r="XDM6" s="39"/>
      <c r="XDV6" s="62"/>
      <c r="XDW6" s="39"/>
      <c r="XEF6" s="62"/>
      <c r="XEG6" s="39"/>
      <c r="XEP6" s="62"/>
      <c r="XEQ6" s="39"/>
      <c r="XEZ6" s="62"/>
      <c r="XFA6" s="39"/>
    </row>
    <row r="7" spans="1:1021 1030:2041 2050:3071 3080:4091 4100:6141 6150:7161 7170:8191 8200:9211 9220:11261 11270:12281 12290:13311 13320:14331 14340:16381" s="75" customFormat="1" ht="13.15" customHeight="1" x14ac:dyDescent="0.35">
      <c r="A7" s="90" t="s">
        <v>451</v>
      </c>
      <c r="J7" s="62"/>
      <c r="K7" s="39"/>
      <c r="T7" s="62"/>
      <c r="U7" s="39"/>
      <c r="AD7" s="62"/>
      <c r="AE7" s="39"/>
      <c r="AN7" s="62"/>
      <c r="AO7" s="39"/>
      <c r="AX7" s="62"/>
      <c r="AY7" s="39"/>
      <c r="BH7" s="62"/>
      <c r="BI7" s="39"/>
      <c r="BR7" s="62"/>
      <c r="BS7" s="39"/>
      <c r="CB7" s="62"/>
      <c r="CC7" s="39"/>
      <c r="CL7" s="62"/>
      <c r="CM7" s="39"/>
      <c r="CV7" s="62"/>
      <c r="CW7" s="39"/>
      <c r="DF7" s="62"/>
      <c r="DG7" s="39"/>
      <c r="DP7" s="62"/>
      <c r="DQ7" s="39"/>
      <c r="DZ7" s="62"/>
      <c r="EA7" s="39"/>
      <c r="EJ7" s="62"/>
      <c r="EK7" s="39"/>
      <c r="ET7" s="62"/>
      <c r="EU7" s="39"/>
      <c r="FD7" s="62"/>
      <c r="FE7" s="39"/>
      <c r="FN7" s="62"/>
      <c r="FO7" s="39"/>
      <c r="FX7" s="62"/>
      <c r="FY7" s="39"/>
      <c r="GH7" s="62"/>
      <c r="GI7" s="39"/>
      <c r="GR7" s="62"/>
      <c r="GS7" s="39"/>
      <c r="HB7" s="62"/>
      <c r="HC7" s="39"/>
      <c r="HL7" s="62"/>
      <c r="HM7" s="39"/>
      <c r="HV7" s="62"/>
      <c r="HW7" s="39"/>
      <c r="IF7" s="62"/>
      <c r="IG7" s="39"/>
      <c r="IP7" s="62"/>
      <c r="IQ7" s="39"/>
      <c r="IZ7" s="62"/>
      <c r="JA7" s="39"/>
      <c r="JJ7" s="62"/>
      <c r="JK7" s="39"/>
      <c r="JT7" s="62"/>
      <c r="JU7" s="39"/>
      <c r="KD7" s="62"/>
      <c r="KE7" s="39"/>
      <c r="KN7" s="62"/>
      <c r="KO7" s="39"/>
      <c r="KX7" s="62"/>
      <c r="KY7" s="39"/>
      <c r="LH7" s="62"/>
      <c r="LI7" s="39"/>
      <c r="LR7" s="62"/>
      <c r="LS7" s="39"/>
      <c r="MB7" s="62"/>
      <c r="MC7" s="39"/>
      <c r="ML7" s="62"/>
      <c r="MM7" s="39"/>
      <c r="MV7" s="62"/>
      <c r="MW7" s="39"/>
      <c r="NF7" s="62"/>
      <c r="NG7" s="39"/>
      <c r="NP7" s="62"/>
      <c r="NQ7" s="39"/>
      <c r="NZ7" s="62"/>
      <c r="OA7" s="39"/>
      <c r="OJ7" s="62"/>
      <c r="OK7" s="39"/>
      <c r="OT7" s="62"/>
      <c r="OU7" s="39"/>
      <c r="PD7" s="62"/>
      <c r="PE7" s="39"/>
      <c r="PN7" s="62"/>
      <c r="PO7" s="39"/>
      <c r="PX7" s="62"/>
      <c r="PY7" s="39"/>
      <c r="QH7" s="62"/>
      <c r="QI7" s="39"/>
      <c r="QR7" s="62"/>
      <c r="QS7" s="39"/>
      <c r="RB7" s="62"/>
      <c r="RC7" s="39"/>
      <c r="RL7" s="62"/>
      <c r="RM7" s="39"/>
      <c r="RV7" s="62"/>
      <c r="RW7" s="39"/>
      <c r="SF7" s="62"/>
      <c r="SG7" s="39"/>
      <c r="SP7" s="62"/>
      <c r="SQ7" s="39"/>
      <c r="SZ7" s="62"/>
      <c r="TA7" s="39"/>
      <c r="TJ7" s="62"/>
      <c r="TK7" s="39"/>
      <c r="TT7" s="62"/>
      <c r="TU7" s="39"/>
      <c r="UD7" s="62"/>
      <c r="UE7" s="39"/>
      <c r="UN7" s="62"/>
      <c r="UO7" s="39"/>
      <c r="UX7" s="62"/>
      <c r="UY7" s="39"/>
      <c r="VH7" s="62"/>
      <c r="VI7" s="39"/>
      <c r="VR7" s="62"/>
      <c r="VS7" s="39"/>
      <c r="WB7" s="62"/>
      <c r="WC7" s="39"/>
      <c r="WL7" s="62"/>
      <c r="WM7" s="39"/>
      <c r="WV7" s="62"/>
      <c r="WW7" s="39"/>
      <c r="XF7" s="62"/>
      <c r="XG7" s="39"/>
      <c r="XP7" s="62"/>
      <c r="XQ7" s="39"/>
      <c r="XZ7" s="62"/>
      <c r="YA7" s="39"/>
      <c r="YJ7" s="62"/>
      <c r="YK7" s="39"/>
      <c r="YT7" s="62"/>
      <c r="YU7" s="39"/>
      <c r="ZD7" s="62"/>
      <c r="ZE7" s="39"/>
      <c r="ZN7" s="62"/>
      <c r="ZO7" s="39"/>
      <c r="ZX7" s="62"/>
      <c r="ZY7" s="39"/>
      <c r="AAH7" s="62"/>
      <c r="AAI7" s="39"/>
      <c r="AAR7" s="62"/>
      <c r="AAS7" s="39"/>
      <c r="ABB7" s="62"/>
      <c r="ABC7" s="39"/>
      <c r="ABL7" s="62"/>
      <c r="ABM7" s="39"/>
      <c r="ABV7" s="62"/>
      <c r="ABW7" s="39"/>
      <c r="ACF7" s="62"/>
      <c r="ACG7" s="39"/>
      <c r="ACP7" s="62"/>
      <c r="ACQ7" s="39"/>
      <c r="ACZ7" s="62"/>
      <c r="ADA7" s="39"/>
      <c r="ADJ7" s="62"/>
      <c r="ADK7" s="39"/>
      <c r="ADT7" s="62"/>
      <c r="ADU7" s="39"/>
      <c r="AED7" s="62"/>
      <c r="AEE7" s="39"/>
      <c r="AEN7" s="62"/>
      <c r="AEO7" s="39"/>
      <c r="AEX7" s="62"/>
      <c r="AEY7" s="39"/>
      <c r="AFH7" s="62"/>
      <c r="AFI7" s="39"/>
      <c r="AFR7" s="62"/>
      <c r="AFS7" s="39"/>
      <c r="AGB7" s="62"/>
      <c r="AGC7" s="39"/>
      <c r="AGL7" s="62"/>
      <c r="AGM7" s="39"/>
      <c r="AGV7" s="62"/>
      <c r="AGW7" s="39"/>
      <c r="AHF7" s="62"/>
      <c r="AHG7" s="39"/>
      <c r="AHP7" s="62"/>
      <c r="AHQ7" s="39"/>
      <c r="AHZ7" s="62"/>
      <c r="AIA7" s="39"/>
      <c r="AIJ7" s="62"/>
      <c r="AIK7" s="39"/>
      <c r="AIT7" s="62"/>
      <c r="AIU7" s="39"/>
      <c r="AJD7" s="62"/>
      <c r="AJE7" s="39"/>
      <c r="AJN7" s="62"/>
      <c r="AJO7" s="39"/>
      <c r="AJX7" s="62"/>
      <c r="AJY7" s="39"/>
      <c r="AKH7" s="62"/>
      <c r="AKI7" s="39"/>
      <c r="AKR7" s="62"/>
      <c r="AKS7" s="39"/>
      <c r="ALB7" s="62"/>
      <c r="ALC7" s="39"/>
      <c r="ALL7" s="62"/>
      <c r="ALM7" s="39"/>
      <c r="ALV7" s="62"/>
      <c r="ALW7" s="39"/>
      <c r="AMF7" s="62"/>
      <c r="AMG7" s="39"/>
      <c r="AMP7" s="62"/>
      <c r="AMQ7" s="39"/>
      <c r="AMZ7" s="62"/>
      <c r="ANA7" s="39"/>
      <c r="ANJ7" s="62"/>
      <c r="ANK7" s="39"/>
      <c r="ANT7" s="62"/>
      <c r="ANU7" s="39"/>
      <c r="AOD7" s="62"/>
      <c r="AOE7" s="39"/>
      <c r="AON7" s="62"/>
      <c r="AOO7" s="39"/>
      <c r="AOX7" s="62"/>
      <c r="AOY7" s="39"/>
      <c r="APH7" s="62"/>
      <c r="API7" s="39"/>
      <c r="APR7" s="62"/>
      <c r="APS7" s="39"/>
      <c r="AQB7" s="62"/>
      <c r="AQC7" s="39"/>
      <c r="AQL7" s="62"/>
      <c r="AQM7" s="39"/>
      <c r="AQV7" s="62"/>
      <c r="AQW7" s="39"/>
      <c r="ARF7" s="62"/>
      <c r="ARG7" s="39"/>
      <c r="ARP7" s="62"/>
      <c r="ARQ7" s="39"/>
      <c r="ARZ7" s="62"/>
      <c r="ASA7" s="39"/>
      <c r="ASJ7" s="62"/>
      <c r="ASK7" s="39"/>
      <c r="AST7" s="62"/>
      <c r="ASU7" s="39"/>
      <c r="ATD7" s="62"/>
      <c r="ATE7" s="39"/>
      <c r="ATN7" s="62"/>
      <c r="ATO7" s="39"/>
      <c r="ATX7" s="62"/>
      <c r="ATY7" s="39"/>
      <c r="AUH7" s="62"/>
      <c r="AUI7" s="39"/>
      <c r="AUR7" s="62"/>
      <c r="AUS7" s="39"/>
      <c r="AVB7" s="62"/>
      <c r="AVC7" s="39"/>
      <c r="AVL7" s="62"/>
      <c r="AVM7" s="39"/>
      <c r="AVV7" s="62"/>
      <c r="AVW7" s="39"/>
      <c r="AWF7" s="62"/>
      <c r="AWG7" s="39"/>
      <c r="AWP7" s="62"/>
      <c r="AWQ7" s="39"/>
      <c r="AWZ7" s="62"/>
      <c r="AXA7" s="39"/>
      <c r="AXJ7" s="62"/>
      <c r="AXK7" s="39"/>
      <c r="AXT7" s="62"/>
      <c r="AXU7" s="39"/>
      <c r="AYD7" s="62"/>
      <c r="AYE7" s="39"/>
      <c r="AYN7" s="62"/>
      <c r="AYO7" s="39"/>
      <c r="AYX7" s="62"/>
      <c r="AYY7" s="39"/>
      <c r="AZH7" s="62"/>
      <c r="AZI7" s="39"/>
      <c r="AZR7" s="62"/>
      <c r="AZS7" s="39"/>
      <c r="BAB7" s="62"/>
      <c r="BAC7" s="39"/>
      <c r="BAL7" s="62"/>
      <c r="BAM7" s="39"/>
      <c r="BAV7" s="62"/>
      <c r="BAW7" s="39"/>
      <c r="BBF7" s="62"/>
      <c r="BBG7" s="39"/>
      <c r="BBP7" s="62"/>
      <c r="BBQ7" s="39"/>
      <c r="BBZ7" s="62"/>
      <c r="BCA7" s="39"/>
      <c r="BCJ7" s="62"/>
      <c r="BCK7" s="39"/>
      <c r="BCT7" s="62"/>
      <c r="BCU7" s="39"/>
      <c r="BDD7" s="62"/>
      <c r="BDE7" s="39"/>
      <c r="BDN7" s="62"/>
      <c r="BDO7" s="39"/>
      <c r="BDX7" s="62"/>
      <c r="BDY7" s="39"/>
      <c r="BEH7" s="62"/>
      <c r="BEI7" s="39"/>
      <c r="BER7" s="62"/>
      <c r="BES7" s="39"/>
      <c r="BFB7" s="62"/>
      <c r="BFC7" s="39"/>
      <c r="BFL7" s="62"/>
      <c r="BFM7" s="39"/>
      <c r="BFV7" s="62"/>
      <c r="BFW7" s="39"/>
      <c r="BGF7" s="62"/>
      <c r="BGG7" s="39"/>
      <c r="BGP7" s="62"/>
      <c r="BGQ7" s="39"/>
      <c r="BGZ7" s="62"/>
      <c r="BHA7" s="39"/>
      <c r="BHJ7" s="62"/>
      <c r="BHK7" s="39"/>
      <c r="BHT7" s="62"/>
      <c r="BHU7" s="39"/>
      <c r="BID7" s="62"/>
      <c r="BIE7" s="39"/>
      <c r="BIN7" s="62"/>
      <c r="BIO7" s="39"/>
      <c r="BIX7" s="62"/>
      <c r="BIY7" s="39"/>
      <c r="BJH7" s="62"/>
      <c r="BJI7" s="39"/>
      <c r="BJR7" s="62"/>
      <c r="BJS7" s="39"/>
      <c r="BKB7" s="62"/>
      <c r="BKC7" s="39"/>
      <c r="BKL7" s="62"/>
      <c r="BKM7" s="39"/>
      <c r="BKV7" s="62"/>
      <c r="BKW7" s="39"/>
      <c r="BLF7" s="62"/>
      <c r="BLG7" s="39"/>
      <c r="BLP7" s="62"/>
      <c r="BLQ7" s="39"/>
      <c r="BLZ7" s="62"/>
      <c r="BMA7" s="39"/>
      <c r="BMJ7" s="62"/>
      <c r="BMK7" s="39"/>
      <c r="BMT7" s="62"/>
      <c r="BMU7" s="39"/>
      <c r="BND7" s="62"/>
      <c r="BNE7" s="39"/>
      <c r="BNN7" s="62"/>
      <c r="BNO7" s="39"/>
      <c r="BNX7" s="62"/>
      <c r="BNY7" s="39"/>
      <c r="BOH7" s="62"/>
      <c r="BOI7" s="39"/>
      <c r="BOR7" s="62"/>
      <c r="BOS7" s="39"/>
      <c r="BPB7" s="62"/>
      <c r="BPC7" s="39"/>
      <c r="BPL7" s="62"/>
      <c r="BPM7" s="39"/>
      <c r="BPV7" s="62"/>
      <c r="BPW7" s="39"/>
      <c r="BQF7" s="62"/>
      <c r="BQG7" s="39"/>
      <c r="BQP7" s="62"/>
      <c r="BQQ7" s="39"/>
      <c r="BQZ7" s="62"/>
      <c r="BRA7" s="39"/>
      <c r="BRJ7" s="62"/>
      <c r="BRK7" s="39"/>
      <c r="BRT7" s="62"/>
      <c r="BRU7" s="39"/>
      <c r="BSD7" s="62"/>
      <c r="BSE7" s="39"/>
      <c r="BSN7" s="62"/>
      <c r="BSO7" s="39"/>
      <c r="BSX7" s="62"/>
      <c r="BSY7" s="39"/>
      <c r="BTH7" s="62"/>
      <c r="BTI7" s="39"/>
      <c r="BTR7" s="62"/>
      <c r="BTS7" s="39"/>
      <c r="BUB7" s="62"/>
      <c r="BUC7" s="39"/>
      <c r="BUL7" s="62"/>
      <c r="BUM7" s="39"/>
      <c r="BUV7" s="62"/>
      <c r="BUW7" s="39"/>
      <c r="BVF7" s="62"/>
      <c r="BVG7" s="39"/>
      <c r="BVP7" s="62"/>
      <c r="BVQ7" s="39"/>
      <c r="BVZ7" s="62"/>
      <c r="BWA7" s="39"/>
      <c r="BWJ7" s="62"/>
      <c r="BWK7" s="39"/>
      <c r="BWT7" s="62"/>
      <c r="BWU7" s="39"/>
      <c r="BXD7" s="62"/>
      <c r="BXE7" s="39"/>
      <c r="BXN7" s="62"/>
      <c r="BXO7" s="39"/>
      <c r="BXX7" s="62"/>
      <c r="BXY7" s="39"/>
      <c r="BYH7" s="62"/>
      <c r="BYI7" s="39"/>
      <c r="BYR7" s="62"/>
      <c r="BYS7" s="39"/>
      <c r="BZB7" s="62"/>
      <c r="BZC7" s="39"/>
      <c r="BZL7" s="62"/>
      <c r="BZM7" s="39"/>
      <c r="BZV7" s="62"/>
      <c r="BZW7" s="39"/>
      <c r="CAF7" s="62"/>
      <c r="CAG7" s="39"/>
      <c r="CAP7" s="62"/>
      <c r="CAQ7" s="39"/>
      <c r="CAZ7" s="62"/>
      <c r="CBA7" s="39"/>
      <c r="CBJ7" s="62"/>
      <c r="CBK7" s="39"/>
      <c r="CBT7" s="62"/>
      <c r="CBU7" s="39"/>
      <c r="CCD7" s="62"/>
      <c r="CCE7" s="39"/>
      <c r="CCN7" s="62"/>
      <c r="CCO7" s="39"/>
      <c r="CCX7" s="62"/>
      <c r="CCY7" s="39"/>
      <c r="CDH7" s="62"/>
      <c r="CDI7" s="39"/>
      <c r="CDR7" s="62"/>
      <c r="CDS7" s="39"/>
      <c r="CEB7" s="62"/>
      <c r="CEC7" s="39"/>
      <c r="CEL7" s="62"/>
      <c r="CEM7" s="39"/>
      <c r="CEV7" s="62"/>
      <c r="CEW7" s="39"/>
      <c r="CFF7" s="62"/>
      <c r="CFG7" s="39"/>
      <c r="CFP7" s="62"/>
      <c r="CFQ7" s="39"/>
      <c r="CFZ7" s="62"/>
      <c r="CGA7" s="39"/>
      <c r="CGJ7" s="62"/>
      <c r="CGK7" s="39"/>
      <c r="CGT7" s="62"/>
      <c r="CGU7" s="39"/>
      <c r="CHD7" s="62"/>
      <c r="CHE7" s="39"/>
      <c r="CHN7" s="62"/>
      <c r="CHO7" s="39"/>
      <c r="CHX7" s="62"/>
      <c r="CHY7" s="39"/>
      <c r="CIH7" s="62"/>
      <c r="CII7" s="39"/>
      <c r="CIR7" s="62"/>
      <c r="CIS7" s="39"/>
      <c r="CJB7" s="62"/>
      <c r="CJC7" s="39"/>
      <c r="CJL7" s="62"/>
      <c r="CJM7" s="39"/>
      <c r="CJV7" s="62"/>
      <c r="CJW7" s="39"/>
      <c r="CKF7" s="62"/>
      <c r="CKG7" s="39"/>
      <c r="CKP7" s="62"/>
      <c r="CKQ7" s="39"/>
      <c r="CKZ7" s="62"/>
      <c r="CLA7" s="39"/>
      <c r="CLJ7" s="62"/>
      <c r="CLK7" s="39"/>
      <c r="CLT7" s="62"/>
      <c r="CLU7" s="39"/>
      <c r="CMD7" s="62"/>
      <c r="CME7" s="39"/>
      <c r="CMN7" s="62"/>
      <c r="CMO7" s="39"/>
      <c r="CMX7" s="62"/>
      <c r="CMY7" s="39"/>
      <c r="CNH7" s="62"/>
      <c r="CNI7" s="39"/>
      <c r="CNR7" s="62"/>
      <c r="CNS7" s="39"/>
      <c r="COB7" s="62"/>
      <c r="COC7" s="39"/>
      <c r="COL7" s="62"/>
      <c r="COM7" s="39"/>
      <c r="COV7" s="62"/>
      <c r="COW7" s="39"/>
      <c r="CPF7" s="62"/>
      <c r="CPG7" s="39"/>
      <c r="CPP7" s="62"/>
      <c r="CPQ7" s="39"/>
      <c r="CPZ7" s="62"/>
      <c r="CQA7" s="39"/>
      <c r="CQJ7" s="62"/>
      <c r="CQK7" s="39"/>
      <c r="CQT7" s="62"/>
      <c r="CQU7" s="39"/>
      <c r="CRD7" s="62"/>
      <c r="CRE7" s="39"/>
      <c r="CRN7" s="62"/>
      <c r="CRO7" s="39"/>
      <c r="CRX7" s="62"/>
      <c r="CRY7" s="39"/>
      <c r="CSH7" s="62"/>
      <c r="CSI7" s="39"/>
      <c r="CSR7" s="62"/>
      <c r="CSS7" s="39"/>
      <c r="CTB7" s="62"/>
      <c r="CTC7" s="39"/>
      <c r="CTL7" s="62"/>
      <c r="CTM7" s="39"/>
      <c r="CTV7" s="62"/>
      <c r="CTW7" s="39"/>
      <c r="CUF7" s="62"/>
      <c r="CUG7" s="39"/>
      <c r="CUP7" s="62"/>
      <c r="CUQ7" s="39"/>
      <c r="CUZ7" s="62"/>
      <c r="CVA7" s="39"/>
      <c r="CVJ7" s="62"/>
      <c r="CVK7" s="39"/>
      <c r="CVT7" s="62"/>
      <c r="CVU7" s="39"/>
      <c r="CWD7" s="62"/>
      <c r="CWE7" s="39"/>
      <c r="CWN7" s="62"/>
      <c r="CWO7" s="39"/>
      <c r="CWX7" s="62"/>
      <c r="CWY7" s="39"/>
      <c r="CXH7" s="62"/>
      <c r="CXI7" s="39"/>
      <c r="CXR7" s="62"/>
      <c r="CXS7" s="39"/>
      <c r="CYB7" s="62"/>
      <c r="CYC7" s="39"/>
      <c r="CYL7" s="62"/>
      <c r="CYM7" s="39"/>
      <c r="CYV7" s="62"/>
      <c r="CYW7" s="39"/>
      <c r="CZF7" s="62"/>
      <c r="CZG7" s="39"/>
      <c r="CZP7" s="62"/>
      <c r="CZQ7" s="39"/>
      <c r="CZZ7" s="62"/>
      <c r="DAA7" s="39"/>
      <c r="DAJ7" s="62"/>
      <c r="DAK7" s="39"/>
      <c r="DAT7" s="62"/>
      <c r="DAU7" s="39"/>
      <c r="DBD7" s="62"/>
      <c r="DBE7" s="39"/>
      <c r="DBN7" s="62"/>
      <c r="DBO7" s="39"/>
      <c r="DBX7" s="62"/>
      <c r="DBY7" s="39"/>
      <c r="DCH7" s="62"/>
      <c r="DCI7" s="39"/>
      <c r="DCR7" s="62"/>
      <c r="DCS7" s="39"/>
      <c r="DDB7" s="62"/>
      <c r="DDC7" s="39"/>
      <c r="DDL7" s="62"/>
      <c r="DDM7" s="39"/>
      <c r="DDV7" s="62"/>
      <c r="DDW7" s="39"/>
      <c r="DEF7" s="62"/>
      <c r="DEG7" s="39"/>
      <c r="DEP7" s="62"/>
      <c r="DEQ7" s="39"/>
      <c r="DEZ7" s="62"/>
      <c r="DFA7" s="39"/>
      <c r="DFJ7" s="62"/>
      <c r="DFK7" s="39"/>
      <c r="DFT7" s="62"/>
      <c r="DFU7" s="39"/>
      <c r="DGD7" s="62"/>
      <c r="DGE7" s="39"/>
      <c r="DGN7" s="62"/>
      <c r="DGO7" s="39"/>
      <c r="DGX7" s="62"/>
      <c r="DGY7" s="39"/>
      <c r="DHH7" s="62"/>
      <c r="DHI7" s="39"/>
      <c r="DHR7" s="62"/>
      <c r="DHS7" s="39"/>
      <c r="DIB7" s="62"/>
      <c r="DIC7" s="39"/>
      <c r="DIL7" s="62"/>
      <c r="DIM7" s="39"/>
      <c r="DIV7" s="62"/>
      <c r="DIW7" s="39"/>
      <c r="DJF7" s="62"/>
      <c r="DJG7" s="39"/>
      <c r="DJP7" s="62"/>
      <c r="DJQ7" s="39"/>
      <c r="DJZ7" s="62"/>
      <c r="DKA7" s="39"/>
      <c r="DKJ7" s="62"/>
      <c r="DKK7" s="39"/>
      <c r="DKT7" s="62"/>
      <c r="DKU7" s="39"/>
      <c r="DLD7" s="62"/>
      <c r="DLE7" s="39"/>
      <c r="DLN7" s="62"/>
      <c r="DLO7" s="39"/>
      <c r="DLX7" s="62"/>
      <c r="DLY7" s="39"/>
      <c r="DMH7" s="62"/>
      <c r="DMI7" s="39"/>
      <c r="DMR7" s="62"/>
      <c r="DMS7" s="39"/>
      <c r="DNB7" s="62"/>
      <c r="DNC7" s="39"/>
      <c r="DNL7" s="62"/>
      <c r="DNM7" s="39"/>
      <c r="DNV7" s="62"/>
      <c r="DNW7" s="39"/>
      <c r="DOF7" s="62"/>
      <c r="DOG7" s="39"/>
      <c r="DOP7" s="62"/>
      <c r="DOQ7" s="39"/>
      <c r="DOZ7" s="62"/>
      <c r="DPA7" s="39"/>
      <c r="DPJ7" s="62"/>
      <c r="DPK7" s="39"/>
      <c r="DPT7" s="62"/>
      <c r="DPU7" s="39"/>
      <c r="DQD7" s="62"/>
      <c r="DQE7" s="39"/>
      <c r="DQN7" s="62"/>
      <c r="DQO7" s="39"/>
      <c r="DQX7" s="62"/>
      <c r="DQY7" s="39"/>
      <c r="DRH7" s="62"/>
      <c r="DRI7" s="39"/>
      <c r="DRR7" s="62"/>
      <c r="DRS7" s="39"/>
      <c r="DSB7" s="62"/>
      <c r="DSC7" s="39"/>
      <c r="DSL7" s="62"/>
      <c r="DSM7" s="39"/>
      <c r="DSV7" s="62"/>
      <c r="DSW7" s="39"/>
      <c r="DTF7" s="62"/>
      <c r="DTG7" s="39"/>
      <c r="DTP7" s="62"/>
      <c r="DTQ7" s="39"/>
      <c r="DTZ7" s="62"/>
      <c r="DUA7" s="39"/>
      <c r="DUJ7" s="62"/>
      <c r="DUK7" s="39"/>
      <c r="DUT7" s="62"/>
      <c r="DUU7" s="39"/>
      <c r="DVD7" s="62"/>
      <c r="DVE7" s="39"/>
      <c r="DVN7" s="62"/>
      <c r="DVO7" s="39"/>
      <c r="DVX7" s="62"/>
      <c r="DVY7" s="39"/>
      <c r="DWH7" s="62"/>
      <c r="DWI7" s="39"/>
      <c r="DWR7" s="62"/>
      <c r="DWS7" s="39"/>
      <c r="DXB7" s="62"/>
      <c r="DXC7" s="39"/>
      <c r="DXL7" s="62"/>
      <c r="DXM7" s="39"/>
      <c r="DXV7" s="62"/>
      <c r="DXW7" s="39"/>
      <c r="DYF7" s="62"/>
      <c r="DYG7" s="39"/>
      <c r="DYP7" s="62"/>
      <c r="DYQ7" s="39"/>
      <c r="DYZ7" s="62"/>
      <c r="DZA7" s="39"/>
      <c r="DZJ7" s="62"/>
      <c r="DZK7" s="39"/>
      <c r="DZT7" s="62"/>
      <c r="DZU7" s="39"/>
      <c r="EAD7" s="62"/>
      <c r="EAE7" s="39"/>
      <c r="EAN7" s="62"/>
      <c r="EAO7" s="39"/>
      <c r="EAX7" s="62"/>
      <c r="EAY7" s="39"/>
      <c r="EBH7" s="62"/>
      <c r="EBI7" s="39"/>
      <c r="EBR7" s="62"/>
      <c r="EBS7" s="39"/>
      <c r="ECB7" s="62"/>
      <c r="ECC7" s="39"/>
      <c r="ECL7" s="62"/>
      <c r="ECM7" s="39"/>
      <c r="ECV7" s="62"/>
      <c r="ECW7" s="39"/>
      <c r="EDF7" s="62"/>
      <c r="EDG7" s="39"/>
      <c r="EDP7" s="62"/>
      <c r="EDQ7" s="39"/>
      <c r="EDZ7" s="62"/>
      <c r="EEA7" s="39"/>
      <c r="EEJ7" s="62"/>
      <c r="EEK7" s="39"/>
      <c r="EET7" s="62"/>
      <c r="EEU7" s="39"/>
      <c r="EFD7" s="62"/>
      <c r="EFE7" s="39"/>
      <c r="EFN7" s="62"/>
      <c r="EFO7" s="39"/>
      <c r="EFX7" s="62"/>
      <c r="EFY7" s="39"/>
      <c r="EGH7" s="62"/>
      <c r="EGI7" s="39"/>
      <c r="EGR7" s="62"/>
      <c r="EGS7" s="39"/>
      <c r="EHB7" s="62"/>
      <c r="EHC7" s="39"/>
      <c r="EHL7" s="62"/>
      <c r="EHM7" s="39"/>
      <c r="EHV7" s="62"/>
      <c r="EHW7" s="39"/>
      <c r="EIF7" s="62"/>
      <c r="EIG7" s="39"/>
      <c r="EIP7" s="62"/>
      <c r="EIQ7" s="39"/>
      <c r="EIZ7" s="62"/>
      <c r="EJA7" s="39"/>
      <c r="EJJ7" s="62"/>
      <c r="EJK7" s="39"/>
      <c r="EJT7" s="62"/>
      <c r="EJU7" s="39"/>
      <c r="EKD7" s="62"/>
      <c r="EKE7" s="39"/>
      <c r="EKN7" s="62"/>
      <c r="EKO7" s="39"/>
      <c r="EKX7" s="62"/>
      <c r="EKY7" s="39"/>
      <c r="ELH7" s="62"/>
      <c r="ELI7" s="39"/>
      <c r="ELR7" s="62"/>
      <c r="ELS7" s="39"/>
      <c r="EMB7" s="62"/>
      <c r="EMC7" s="39"/>
      <c r="EML7" s="62"/>
      <c r="EMM7" s="39"/>
      <c r="EMV7" s="62"/>
      <c r="EMW7" s="39"/>
      <c r="ENF7" s="62"/>
      <c r="ENG7" s="39"/>
      <c r="ENP7" s="62"/>
      <c r="ENQ7" s="39"/>
      <c r="ENZ7" s="62"/>
      <c r="EOA7" s="39"/>
      <c r="EOJ7" s="62"/>
      <c r="EOK7" s="39"/>
      <c r="EOT7" s="62"/>
      <c r="EOU7" s="39"/>
      <c r="EPD7" s="62"/>
      <c r="EPE7" s="39"/>
      <c r="EPN7" s="62"/>
      <c r="EPO7" s="39"/>
      <c r="EPX7" s="62"/>
      <c r="EPY7" s="39"/>
      <c r="EQH7" s="62"/>
      <c r="EQI7" s="39"/>
      <c r="EQR7" s="62"/>
      <c r="EQS7" s="39"/>
      <c r="ERB7" s="62"/>
      <c r="ERC7" s="39"/>
      <c r="ERL7" s="62"/>
      <c r="ERM7" s="39"/>
      <c r="ERV7" s="62"/>
      <c r="ERW7" s="39"/>
      <c r="ESF7" s="62"/>
      <c r="ESG7" s="39"/>
      <c r="ESP7" s="62"/>
      <c r="ESQ7" s="39"/>
      <c r="ESZ7" s="62"/>
      <c r="ETA7" s="39"/>
      <c r="ETJ7" s="62"/>
      <c r="ETK7" s="39"/>
      <c r="ETT7" s="62"/>
      <c r="ETU7" s="39"/>
      <c r="EUD7" s="62"/>
      <c r="EUE7" s="39"/>
      <c r="EUN7" s="62"/>
      <c r="EUO7" s="39"/>
      <c r="EUX7" s="62"/>
      <c r="EUY7" s="39"/>
      <c r="EVH7" s="62"/>
      <c r="EVI7" s="39"/>
      <c r="EVR7" s="62"/>
      <c r="EVS7" s="39"/>
      <c r="EWB7" s="62"/>
      <c r="EWC7" s="39"/>
      <c r="EWL7" s="62"/>
      <c r="EWM7" s="39"/>
      <c r="EWV7" s="62"/>
      <c r="EWW7" s="39"/>
      <c r="EXF7" s="62"/>
      <c r="EXG7" s="39"/>
      <c r="EXP7" s="62"/>
      <c r="EXQ7" s="39"/>
      <c r="EXZ7" s="62"/>
      <c r="EYA7" s="39"/>
      <c r="EYJ7" s="62"/>
      <c r="EYK7" s="39"/>
      <c r="EYT7" s="62"/>
      <c r="EYU7" s="39"/>
      <c r="EZD7" s="62"/>
      <c r="EZE7" s="39"/>
      <c r="EZN7" s="62"/>
      <c r="EZO7" s="39"/>
      <c r="EZX7" s="62"/>
      <c r="EZY7" s="39"/>
      <c r="FAH7" s="62"/>
      <c r="FAI7" s="39"/>
      <c r="FAR7" s="62"/>
      <c r="FAS7" s="39"/>
      <c r="FBB7" s="62"/>
      <c r="FBC7" s="39"/>
      <c r="FBL7" s="62"/>
      <c r="FBM7" s="39"/>
      <c r="FBV7" s="62"/>
      <c r="FBW7" s="39"/>
      <c r="FCF7" s="62"/>
      <c r="FCG7" s="39"/>
      <c r="FCP7" s="62"/>
      <c r="FCQ7" s="39"/>
      <c r="FCZ7" s="62"/>
      <c r="FDA7" s="39"/>
      <c r="FDJ7" s="62"/>
      <c r="FDK7" s="39"/>
      <c r="FDT7" s="62"/>
      <c r="FDU7" s="39"/>
      <c r="FED7" s="62"/>
      <c r="FEE7" s="39"/>
      <c r="FEN7" s="62"/>
      <c r="FEO7" s="39"/>
      <c r="FEX7" s="62"/>
      <c r="FEY7" s="39"/>
      <c r="FFH7" s="62"/>
      <c r="FFI7" s="39"/>
      <c r="FFR7" s="62"/>
      <c r="FFS7" s="39"/>
      <c r="FGB7" s="62"/>
      <c r="FGC7" s="39"/>
      <c r="FGL7" s="62"/>
      <c r="FGM7" s="39"/>
      <c r="FGV7" s="62"/>
      <c r="FGW7" s="39"/>
      <c r="FHF7" s="62"/>
      <c r="FHG7" s="39"/>
      <c r="FHP7" s="62"/>
      <c r="FHQ7" s="39"/>
      <c r="FHZ7" s="62"/>
      <c r="FIA7" s="39"/>
      <c r="FIJ7" s="62"/>
      <c r="FIK7" s="39"/>
      <c r="FIT7" s="62"/>
      <c r="FIU7" s="39"/>
      <c r="FJD7" s="62"/>
      <c r="FJE7" s="39"/>
      <c r="FJN7" s="62"/>
      <c r="FJO7" s="39"/>
      <c r="FJX7" s="62"/>
      <c r="FJY7" s="39"/>
      <c r="FKH7" s="62"/>
      <c r="FKI7" s="39"/>
      <c r="FKR7" s="62"/>
      <c r="FKS7" s="39"/>
      <c r="FLB7" s="62"/>
      <c r="FLC7" s="39"/>
      <c r="FLL7" s="62"/>
      <c r="FLM7" s="39"/>
      <c r="FLV7" s="62"/>
      <c r="FLW7" s="39"/>
      <c r="FMF7" s="62"/>
      <c r="FMG7" s="39"/>
      <c r="FMP7" s="62"/>
      <c r="FMQ7" s="39"/>
      <c r="FMZ7" s="62"/>
      <c r="FNA7" s="39"/>
      <c r="FNJ7" s="62"/>
      <c r="FNK7" s="39"/>
      <c r="FNT7" s="62"/>
      <c r="FNU7" s="39"/>
      <c r="FOD7" s="62"/>
      <c r="FOE7" s="39"/>
      <c r="FON7" s="62"/>
      <c r="FOO7" s="39"/>
      <c r="FOX7" s="62"/>
      <c r="FOY7" s="39"/>
      <c r="FPH7" s="62"/>
      <c r="FPI7" s="39"/>
      <c r="FPR7" s="62"/>
      <c r="FPS7" s="39"/>
      <c r="FQB7" s="62"/>
      <c r="FQC7" s="39"/>
      <c r="FQL7" s="62"/>
      <c r="FQM7" s="39"/>
      <c r="FQV7" s="62"/>
      <c r="FQW7" s="39"/>
      <c r="FRF7" s="62"/>
      <c r="FRG7" s="39"/>
      <c r="FRP7" s="62"/>
      <c r="FRQ7" s="39"/>
      <c r="FRZ7" s="62"/>
      <c r="FSA7" s="39"/>
      <c r="FSJ7" s="62"/>
      <c r="FSK7" s="39"/>
      <c r="FST7" s="62"/>
      <c r="FSU7" s="39"/>
      <c r="FTD7" s="62"/>
      <c r="FTE7" s="39"/>
      <c r="FTN7" s="62"/>
      <c r="FTO7" s="39"/>
      <c r="FTX7" s="62"/>
      <c r="FTY7" s="39"/>
      <c r="FUH7" s="62"/>
      <c r="FUI7" s="39"/>
      <c r="FUR7" s="62"/>
      <c r="FUS7" s="39"/>
      <c r="FVB7" s="62"/>
      <c r="FVC7" s="39"/>
      <c r="FVL7" s="62"/>
      <c r="FVM7" s="39"/>
      <c r="FVV7" s="62"/>
      <c r="FVW7" s="39"/>
      <c r="FWF7" s="62"/>
      <c r="FWG7" s="39"/>
      <c r="FWP7" s="62"/>
      <c r="FWQ7" s="39"/>
      <c r="FWZ7" s="62"/>
      <c r="FXA7" s="39"/>
      <c r="FXJ7" s="62"/>
      <c r="FXK7" s="39"/>
      <c r="FXT7" s="62"/>
      <c r="FXU7" s="39"/>
      <c r="FYD7" s="62"/>
      <c r="FYE7" s="39"/>
      <c r="FYN7" s="62"/>
      <c r="FYO7" s="39"/>
      <c r="FYX7" s="62"/>
      <c r="FYY7" s="39"/>
      <c r="FZH7" s="62"/>
      <c r="FZI7" s="39"/>
      <c r="FZR7" s="62"/>
      <c r="FZS7" s="39"/>
      <c r="GAB7" s="62"/>
      <c r="GAC7" s="39"/>
      <c r="GAL7" s="62"/>
      <c r="GAM7" s="39"/>
      <c r="GAV7" s="62"/>
      <c r="GAW7" s="39"/>
      <c r="GBF7" s="62"/>
      <c r="GBG7" s="39"/>
      <c r="GBP7" s="62"/>
      <c r="GBQ7" s="39"/>
      <c r="GBZ7" s="62"/>
      <c r="GCA7" s="39"/>
      <c r="GCJ7" s="62"/>
      <c r="GCK7" s="39"/>
      <c r="GCT7" s="62"/>
      <c r="GCU7" s="39"/>
      <c r="GDD7" s="62"/>
      <c r="GDE7" s="39"/>
      <c r="GDN7" s="62"/>
      <c r="GDO7" s="39"/>
      <c r="GDX7" s="62"/>
      <c r="GDY7" s="39"/>
      <c r="GEH7" s="62"/>
      <c r="GEI7" s="39"/>
      <c r="GER7" s="62"/>
      <c r="GES7" s="39"/>
      <c r="GFB7" s="62"/>
      <c r="GFC7" s="39"/>
      <c r="GFL7" s="62"/>
      <c r="GFM7" s="39"/>
      <c r="GFV7" s="62"/>
      <c r="GFW7" s="39"/>
      <c r="GGF7" s="62"/>
      <c r="GGG7" s="39"/>
      <c r="GGP7" s="62"/>
      <c r="GGQ7" s="39"/>
      <c r="GGZ7" s="62"/>
      <c r="GHA7" s="39"/>
      <c r="GHJ7" s="62"/>
      <c r="GHK7" s="39"/>
      <c r="GHT7" s="62"/>
      <c r="GHU7" s="39"/>
      <c r="GID7" s="62"/>
      <c r="GIE7" s="39"/>
      <c r="GIN7" s="62"/>
      <c r="GIO7" s="39"/>
      <c r="GIX7" s="62"/>
      <c r="GIY7" s="39"/>
      <c r="GJH7" s="62"/>
      <c r="GJI7" s="39"/>
      <c r="GJR7" s="62"/>
      <c r="GJS7" s="39"/>
      <c r="GKB7" s="62"/>
      <c r="GKC7" s="39"/>
      <c r="GKL7" s="62"/>
      <c r="GKM7" s="39"/>
      <c r="GKV7" s="62"/>
      <c r="GKW7" s="39"/>
      <c r="GLF7" s="62"/>
      <c r="GLG7" s="39"/>
      <c r="GLP7" s="62"/>
      <c r="GLQ7" s="39"/>
      <c r="GLZ7" s="62"/>
      <c r="GMA7" s="39"/>
      <c r="GMJ7" s="62"/>
      <c r="GMK7" s="39"/>
      <c r="GMT7" s="62"/>
      <c r="GMU7" s="39"/>
      <c r="GND7" s="62"/>
      <c r="GNE7" s="39"/>
      <c r="GNN7" s="62"/>
      <c r="GNO7" s="39"/>
      <c r="GNX7" s="62"/>
      <c r="GNY7" s="39"/>
      <c r="GOH7" s="62"/>
      <c r="GOI7" s="39"/>
      <c r="GOR7" s="62"/>
      <c r="GOS7" s="39"/>
      <c r="GPB7" s="62"/>
      <c r="GPC7" s="39"/>
      <c r="GPL7" s="62"/>
      <c r="GPM7" s="39"/>
      <c r="GPV7" s="62"/>
      <c r="GPW7" s="39"/>
      <c r="GQF7" s="62"/>
      <c r="GQG7" s="39"/>
      <c r="GQP7" s="62"/>
      <c r="GQQ7" s="39"/>
      <c r="GQZ7" s="62"/>
      <c r="GRA7" s="39"/>
      <c r="GRJ7" s="62"/>
      <c r="GRK7" s="39"/>
      <c r="GRT7" s="62"/>
      <c r="GRU7" s="39"/>
      <c r="GSD7" s="62"/>
      <c r="GSE7" s="39"/>
      <c r="GSN7" s="62"/>
      <c r="GSO7" s="39"/>
      <c r="GSX7" s="62"/>
      <c r="GSY7" s="39"/>
      <c r="GTH7" s="62"/>
      <c r="GTI7" s="39"/>
      <c r="GTR7" s="62"/>
      <c r="GTS7" s="39"/>
      <c r="GUB7" s="62"/>
      <c r="GUC7" s="39"/>
      <c r="GUL7" s="62"/>
      <c r="GUM7" s="39"/>
      <c r="GUV7" s="62"/>
      <c r="GUW7" s="39"/>
      <c r="GVF7" s="62"/>
      <c r="GVG7" s="39"/>
      <c r="GVP7" s="62"/>
      <c r="GVQ7" s="39"/>
      <c r="GVZ7" s="62"/>
      <c r="GWA7" s="39"/>
      <c r="GWJ7" s="62"/>
      <c r="GWK7" s="39"/>
      <c r="GWT7" s="62"/>
      <c r="GWU7" s="39"/>
      <c r="GXD7" s="62"/>
      <c r="GXE7" s="39"/>
      <c r="GXN7" s="62"/>
      <c r="GXO7" s="39"/>
      <c r="GXX7" s="62"/>
      <c r="GXY7" s="39"/>
      <c r="GYH7" s="62"/>
      <c r="GYI7" s="39"/>
      <c r="GYR7" s="62"/>
      <c r="GYS7" s="39"/>
      <c r="GZB7" s="62"/>
      <c r="GZC7" s="39"/>
      <c r="GZL7" s="62"/>
      <c r="GZM7" s="39"/>
      <c r="GZV7" s="62"/>
      <c r="GZW7" s="39"/>
      <c r="HAF7" s="62"/>
      <c r="HAG7" s="39"/>
      <c r="HAP7" s="62"/>
      <c r="HAQ7" s="39"/>
      <c r="HAZ7" s="62"/>
      <c r="HBA7" s="39"/>
      <c r="HBJ7" s="62"/>
      <c r="HBK7" s="39"/>
      <c r="HBT7" s="62"/>
      <c r="HBU7" s="39"/>
      <c r="HCD7" s="62"/>
      <c r="HCE7" s="39"/>
      <c r="HCN7" s="62"/>
      <c r="HCO7" s="39"/>
      <c r="HCX7" s="62"/>
      <c r="HCY7" s="39"/>
      <c r="HDH7" s="62"/>
      <c r="HDI7" s="39"/>
      <c r="HDR7" s="62"/>
      <c r="HDS7" s="39"/>
      <c r="HEB7" s="62"/>
      <c r="HEC7" s="39"/>
      <c r="HEL7" s="62"/>
      <c r="HEM7" s="39"/>
      <c r="HEV7" s="62"/>
      <c r="HEW7" s="39"/>
      <c r="HFF7" s="62"/>
      <c r="HFG7" s="39"/>
      <c r="HFP7" s="62"/>
      <c r="HFQ7" s="39"/>
      <c r="HFZ7" s="62"/>
      <c r="HGA7" s="39"/>
      <c r="HGJ7" s="62"/>
      <c r="HGK7" s="39"/>
      <c r="HGT7" s="62"/>
      <c r="HGU7" s="39"/>
      <c r="HHD7" s="62"/>
      <c r="HHE7" s="39"/>
      <c r="HHN7" s="62"/>
      <c r="HHO7" s="39"/>
      <c r="HHX7" s="62"/>
      <c r="HHY7" s="39"/>
      <c r="HIH7" s="62"/>
      <c r="HII7" s="39"/>
      <c r="HIR7" s="62"/>
      <c r="HIS7" s="39"/>
      <c r="HJB7" s="62"/>
      <c r="HJC7" s="39"/>
      <c r="HJL7" s="62"/>
      <c r="HJM7" s="39"/>
      <c r="HJV7" s="62"/>
      <c r="HJW7" s="39"/>
      <c r="HKF7" s="62"/>
      <c r="HKG7" s="39"/>
      <c r="HKP7" s="62"/>
      <c r="HKQ7" s="39"/>
      <c r="HKZ7" s="62"/>
      <c r="HLA7" s="39"/>
      <c r="HLJ7" s="62"/>
      <c r="HLK7" s="39"/>
      <c r="HLT7" s="62"/>
      <c r="HLU7" s="39"/>
      <c r="HMD7" s="62"/>
      <c r="HME7" s="39"/>
      <c r="HMN7" s="62"/>
      <c r="HMO7" s="39"/>
      <c r="HMX7" s="62"/>
      <c r="HMY7" s="39"/>
      <c r="HNH7" s="62"/>
      <c r="HNI7" s="39"/>
      <c r="HNR7" s="62"/>
      <c r="HNS7" s="39"/>
      <c r="HOB7" s="62"/>
      <c r="HOC7" s="39"/>
      <c r="HOL7" s="62"/>
      <c r="HOM7" s="39"/>
      <c r="HOV7" s="62"/>
      <c r="HOW7" s="39"/>
      <c r="HPF7" s="62"/>
      <c r="HPG7" s="39"/>
      <c r="HPP7" s="62"/>
      <c r="HPQ7" s="39"/>
      <c r="HPZ7" s="62"/>
      <c r="HQA7" s="39"/>
      <c r="HQJ7" s="62"/>
      <c r="HQK7" s="39"/>
      <c r="HQT7" s="62"/>
      <c r="HQU7" s="39"/>
      <c r="HRD7" s="62"/>
      <c r="HRE7" s="39"/>
      <c r="HRN7" s="62"/>
      <c r="HRO7" s="39"/>
      <c r="HRX7" s="62"/>
      <c r="HRY7" s="39"/>
      <c r="HSH7" s="62"/>
      <c r="HSI7" s="39"/>
      <c r="HSR7" s="62"/>
      <c r="HSS7" s="39"/>
      <c r="HTB7" s="62"/>
      <c r="HTC7" s="39"/>
      <c r="HTL7" s="62"/>
      <c r="HTM7" s="39"/>
      <c r="HTV7" s="62"/>
      <c r="HTW7" s="39"/>
      <c r="HUF7" s="62"/>
      <c r="HUG7" s="39"/>
      <c r="HUP7" s="62"/>
      <c r="HUQ7" s="39"/>
      <c r="HUZ7" s="62"/>
      <c r="HVA7" s="39"/>
      <c r="HVJ7" s="62"/>
      <c r="HVK7" s="39"/>
      <c r="HVT7" s="62"/>
      <c r="HVU7" s="39"/>
      <c r="HWD7" s="62"/>
      <c r="HWE7" s="39"/>
      <c r="HWN7" s="62"/>
      <c r="HWO7" s="39"/>
      <c r="HWX7" s="62"/>
      <c r="HWY7" s="39"/>
      <c r="HXH7" s="62"/>
      <c r="HXI7" s="39"/>
      <c r="HXR7" s="62"/>
      <c r="HXS7" s="39"/>
      <c r="HYB7" s="62"/>
      <c r="HYC7" s="39"/>
      <c r="HYL7" s="62"/>
      <c r="HYM7" s="39"/>
      <c r="HYV7" s="62"/>
      <c r="HYW7" s="39"/>
      <c r="HZF7" s="62"/>
      <c r="HZG7" s="39"/>
      <c r="HZP7" s="62"/>
      <c r="HZQ7" s="39"/>
      <c r="HZZ7" s="62"/>
      <c r="IAA7" s="39"/>
      <c r="IAJ7" s="62"/>
      <c r="IAK7" s="39"/>
      <c r="IAT7" s="62"/>
      <c r="IAU7" s="39"/>
      <c r="IBD7" s="62"/>
      <c r="IBE7" s="39"/>
      <c r="IBN7" s="62"/>
      <c r="IBO7" s="39"/>
      <c r="IBX7" s="62"/>
      <c r="IBY7" s="39"/>
      <c r="ICH7" s="62"/>
      <c r="ICI7" s="39"/>
      <c r="ICR7" s="62"/>
      <c r="ICS7" s="39"/>
      <c r="IDB7" s="62"/>
      <c r="IDC7" s="39"/>
      <c r="IDL7" s="62"/>
      <c r="IDM7" s="39"/>
      <c r="IDV7" s="62"/>
      <c r="IDW7" s="39"/>
      <c r="IEF7" s="62"/>
      <c r="IEG7" s="39"/>
      <c r="IEP7" s="62"/>
      <c r="IEQ7" s="39"/>
      <c r="IEZ7" s="62"/>
      <c r="IFA7" s="39"/>
      <c r="IFJ7" s="62"/>
      <c r="IFK7" s="39"/>
      <c r="IFT7" s="62"/>
      <c r="IFU7" s="39"/>
      <c r="IGD7" s="62"/>
      <c r="IGE7" s="39"/>
      <c r="IGN7" s="62"/>
      <c r="IGO7" s="39"/>
      <c r="IGX7" s="62"/>
      <c r="IGY7" s="39"/>
      <c r="IHH7" s="62"/>
      <c r="IHI7" s="39"/>
      <c r="IHR7" s="62"/>
      <c r="IHS7" s="39"/>
      <c r="IIB7" s="62"/>
      <c r="IIC7" s="39"/>
      <c r="IIL7" s="62"/>
      <c r="IIM7" s="39"/>
      <c r="IIV7" s="62"/>
      <c r="IIW7" s="39"/>
      <c r="IJF7" s="62"/>
      <c r="IJG7" s="39"/>
      <c r="IJP7" s="62"/>
      <c r="IJQ7" s="39"/>
      <c r="IJZ7" s="62"/>
      <c r="IKA7" s="39"/>
      <c r="IKJ7" s="62"/>
      <c r="IKK7" s="39"/>
      <c r="IKT7" s="62"/>
      <c r="IKU7" s="39"/>
      <c r="ILD7" s="62"/>
      <c r="ILE7" s="39"/>
      <c r="ILN7" s="62"/>
      <c r="ILO7" s="39"/>
      <c r="ILX7" s="62"/>
      <c r="ILY7" s="39"/>
      <c r="IMH7" s="62"/>
      <c r="IMI7" s="39"/>
      <c r="IMR7" s="62"/>
      <c r="IMS7" s="39"/>
      <c r="INB7" s="62"/>
      <c r="INC7" s="39"/>
      <c r="INL7" s="62"/>
      <c r="INM7" s="39"/>
      <c r="INV7" s="62"/>
      <c r="INW7" s="39"/>
      <c r="IOF7" s="62"/>
      <c r="IOG7" s="39"/>
      <c r="IOP7" s="62"/>
      <c r="IOQ7" s="39"/>
      <c r="IOZ7" s="62"/>
      <c r="IPA7" s="39"/>
      <c r="IPJ7" s="62"/>
      <c r="IPK7" s="39"/>
      <c r="IPT7" s="62"/>
      <c r="IPU7" s="39"/>
      <c r="IQD7" s="62"/>
      <c r="IQE7" s="39"/>
      <c r="IQN7" s="62"/>
      <c r="IQO7" s="39"/>
      <c r="IQX7" s="62"/>
      <c r="IQY7" s="39"/>
      <c r="IRH7" s="62"/>
      <c r="IRI7" s="39"/>
      <c r="IRR7" s="62"/>
      <c r="IRS7" s="39"/>
      <c r="ISB7" s="62"/>
      <c r="ISC7" s="39"/>
      <c r="ISL7" s="62"/>
      <c r="ISM7" s="39"/>
      <c r="ISV7" s="62"/>
      <c r="ISW7" s="39"/>
      <c r="ITF7" s="62"/>
      <c r="ITG7" s="39"/>
      <c r="ITP7" s="62"/>
      <c r="ITQ7" s="39"/>
      <c r="ITZ7" s="62"/>
      <c r="IUA7" s="39"/>
      <c r="IUJ7" s="62"/>
      <c r="IUK7" s="39"/>
      <c r="IUT7" s="62"/>
      <c r="IUU7" s="39"/>
      <c r="IVD7" s="62"/>
      <c r="IVE7" s="39"/>
      <c r="IVN7" s="62"/>
      <c r="IVO7" s="39"/>
      <c r="IVX7" s="62"/>
      <c r="IVY7" s="39"/>
      <c r="IWH7" s="62"/>
      <c r="IWI7" s="39"/>
      <c r="IWR7" s="62"/>
      <c r="IWS7" s="39"/>
      <c r="IXB7" s="62"/>
      <c r="IXC7" s="39"/>
      <c r="IXL7" s="62"/>
      <c r="IXM7" s="39"/>
      <c r="IXV7" s="62"/>
      <c r="IXW7" s="39"/>
      <c r="IYF7" s="62"/>
      <c r="IYG7" s="39"/>
      <c r="IYP7" s="62"/>
      <c r="IYQ7" s="39"/>
      <c r="IYZ7" s="62"/>
      <c r="IZA7" s="39"/>
      <c r="IZJ7" s="62"/>
      <c r="IZK7" s="39"/>
      <c r="IZT7" s="62"/>
      <c r="IZU7" s="39"/>
      <c r="JAD7" s="62"/>
      <c r="JAE7" s="39"/>
      <c r="JAN7" s="62"/>
      <c r="JAO7" s="39"/>
      <c r="JAX7" s="62"/>
      <c r="JAY7" s="39"/>
      <c r="JBH7" s="62"/>
      <c r="JBI7" s="39"/>
      <c r="JBR7" s="62"/>
      <c r="JBS7" s="39"/>
      <c r="JCB7" s="62"/>
      <c r="JCC7" s="39"/>
      <c r="JCL7" s="62"/>
      <c r="JCM7" s="39"/>
      <c r="JCV7" s="62"/>
      <c r="JCW7" s="39"/>
      <c r="JDF7" s="62"/>
      <c r="JDG7" s="39"/>
      <c r="JDP7" s="62"/>
      <c r="JDQ7" s="39"/>
      <c r="JDZ7" s="62"/>
      <c r="JEA7" s="39"/>
      <c r="JEJ7" s="62"/>
      <c r="JEK7" s="39"/>
      <c r="JET7" s="62"/>
      <c r="JEU7" s="39"/>
      <c r="JFD7" s="62"/>
      <c r="JFE7" s="39"/>
      <c r="JFN7" s="62"/>
      <c r="JFO7" s="39"/>
      <c r="JFX7" s="62"/>
      <c r="JFY7" s="39"/>
      <c r="JGH7" s="62"/>
      <c r="JGI7" s="39"/>
      <c r="JGR7" s="62"/>
      <c r="JGS7" s="39"/>
      <c r="JHB7" s="62"/>
      <c r="JHC7" s="39"/>
      <c r="JHL7" s="62"/>
      <c r="JHM7" s="39"/>
      <c r="JHV7" s="62"/>
      <c r="JHW7" s="39"/>
      <c r="JIF7" s="62"/>
      <c r="JIG7" s="39"/>
      <c r="JIP7" s="62"/>
      <c r="JIQ7" s="39"/>
      <c r="JIZ7" s="62"/>
      <c r="JJA7" s="39"/>
      <c r="JJJ7" s="62"/>
      <c r="JJK7" s="39"/>
      <c r="JJT7" s="62"/>
      <c r="JJU7" s="39"/>
      <c r="JKD7" s="62"/>
      <c r="JKE7" s="39"/>
      <c r="JKN7" s="62"/>
      <c r="JKO7" s="39"/>
      <c r="JKX7" s="62"/>
      <c r="JKY7" s="39"/>
      <c r="JLH7" s="62"/>
      <c r="JLI7" s="39"/>
      <c r="JLR7" s="62"/>
      <c r="JLS7" s="39"/>
      <c r="JMB7" s="62"/>
      <c r="JMC7" s="39"/>
      <c r="JML7" s="62"/>
      <c r="JMM7" s="39"/>
      <c r="JMV7" s="62"/>
      <c r="JMW7" s="39"/>
      <c r="JNF7" s="62"/>
      <c r="JNG7" s="39"/>
      <c r="JNP7" s="62"/>
      <c r="JNQ7" s="39"/>
      <c r="JNZ7" s="62"/>
      <c r="JOA7" s="39"/>
      <c r="JOJ7" s="62"/>
      <c r="JOK7" s="39"/>
      <c r="JOT7" s="62"/>
      <c r="JOU7" s="39"/>
      <c r="JPD7" s="62"/>
      <c r="JPE7" s="39"/>
      <c r="JPN7" s="62"/>
      <c r="JPO7" s="39"/>
      <c r="JPX7" s="62"/>
      <c r="JPY7" s="39"/>
      <c r="JQH7" s="62"/>
      <c r="JQI7" s="39"/>
      <c r="JQR7" s="62"/>
      <c r="JQS7" s="39"/>
      <c r="JRB7" s="62"/>
      <c r="JRC7" s="39"/>
      <c r="JRL7" s="62"/>
      <c r="JRM7" s="39"/>
      <c r="JRV7" s="62"/>
      <c r="JRW7" s="39"/>
      <c r="JSF7" s="62"/>
      <c r="JSG7" s="39"/>
      <c r="JSP7" s="62"/>
      <c r="JSQ7" s="39"/>
      <c r="JSZ7" s="62"/>
      <c r="JTA7" s="39"/>
      <c r="JTJ7" s="62"/>
      <c r="JTK7" s="39"/>
      <c r="JTT7" s="62"/>
      <c r="JTU7" s="39"/>
      <c r="JUD7" s="62"/>
      <c r="JUE7" s="39"/>
      <c r="JUN7" s="62"/>
      <c r="JUO7" s="39"/>
      <c r="JUX7" s="62"/>
      <c r="JUY7" s="39"/>
      <c r="JVH7" s="62"/>
      <c r="JVI7" s="39"/>
      <c r="JVR7" s="62"/>
      <c r="JVS7" s="39"/>
      <c r="JWB7" s="62"/>
      <c r="JWC7" s="39"/>
      <c r="JWL7" s="62"/>
      <c r="JWM7" s="39"/>
      <c r="JWV7" s="62"/>
      <c r="JWW7" s="39"/>
      <c r="JXF7" s="62"/>
      <c r="JXG7" s="39"/>
      <c r="JXP7" s="62"/>
      <c r="JXQ7" s="39"/>
      <c r="JXZ7" s="62"/>
      <c r="JYA7" s="39"/>
      <c r="JYJ7" s="62"/>
      <c r="JYK7" s="39"/>
      <c r="JYT7" s="62"/>
      <c r="JYU7" s="39"/>
      <c r="JZD7" s="62"/>
      <c r="JZE7" s="39"/>
      <c r="JZN7" s="62"/>
      <c r="JZO7" s="39"/>
      <c r="JZX7" s="62"/>
      <c r="JZY7" s="39"/>
      <c r="KAH7" s="62"/>
      <c r="KAI7" s="39"/>
      <c r="KAR7" s="62"/>
      <c r="KAS7" s="39"/>
      <c r="KBB7" s="62"/>
      <c r="KBC7" s="39"/>
      <c r="KBL7" s="62"/>
      <c r="KBM7" s="39"/>
      <c r="KBV7" s="62"/>
      <c r="KBW7" s="39"/>
      <c r="KCF7" s="62"/>
      <c r="KCG7" s="39"/>
      <c r="KCP7" s="62"/>
      <c r="KCQ7" s="39"/>
      <c r="KCZ7" s="62"/>
      <c r="KDA7" s="39"/>
      <c r="KDJ7" s="62"/>
      <c r="KDK7" s="39"/>
      <c r="KDT7" s="62"/>
      <c r="KDU7" s="39"/>
      <c r="KED7" s="62"/>
      <c r="KEE7" s="39"/>
      <c r="KEN7" s="62"/>
      <c r="KEO7" s="39"/>
      <c r="KEX7" s="62"/>
      <c r="KEY7" s="39"/>
      <c r="KFH7" s="62"/>
      <c r="KFI7" s="39"/>
      <c r="KFR7" s="62"/>
      <c r="KFS7" s="39"/>
      <c r="KGB7" s="62"/>
      <c r="KGC7" s="39"/>
      <c r="KGL7" s="62"/>
      <c r="KGM7" s="39"/>
      <c r="KGV7" s="62"/>
      <c r="KGW7" s="39"/>
      <c r="KHF7" s="62"/>
      <c r="KHG7" s="39"/>
      <c r="KHP7" s="62"/>
      <c r="KHQ7" s="39"/>
      <c r="KHZ7" s="62"/>
      <c r="KIA7" s="39"/>
      <c r="KIJ7" s="62"/>
      <c r="KIK7" s="39"/>
      <c r="KIT7" s="62"/>
      <c r="KIU7" s="39"/>
      <c r="KJD7" s="62"/>
      <c r="KJE7" s="39"/>
      <c r="KJN7" s="62"/>
      <c r="KJO7" s="39"/>
      <c r="KJX7" s="62"/>
      <c r="KJY7" s="39"/>
      <c r="KKH7" s="62"/>
      <c r="KKI7" s="39"/>
      <c r="KKR7" s="62"/>
      <c r="KKS7" s="39"/>
      <c r="KLB7" s="62"/>
      <c r="KLC7" s="39"/>
      <c r="KLL7" s="62"/>
      <c r="KLM7" s="39"/>
      <c r="KLV7" s="62"/>
      <c r="KLW7" s="39"/>
      <c r="KMF7" s="62"/>
      <c r="KMG7" s="39"/>
      <c r="KMP7" s="62"/>
      <c r="KMQ7" s="39"/>
      <c r="KMZ7" s="62"/>
      <c r="KNA7" s="39"/>
      <c r="KNJ7" s="62"/>
      <c r="KNK7" s="39"/>
      <c r="KNT7" s="62"/>
      <c r="KNU7" s="39"/>
      <c r="KOD7" s="62"/>
      <c r="KOE7" s="39"/>
      <c r="KON7" s="62"/>
      <c r="KOO7" s="39"/>
      <c r="KOX7" s="62"/>
      <c r="KOY7" s="39"/>
      <c r="KPH7" s="62"/>
      <c r="KPI7" s="39"/>
      <c r="KPR7" s="62"/>
      <c r="KPS7" s="39"/>
      <c r="KQB7" s="62"/>
      <c r="KQC7" s="39"/>
      <c r="KQL7" s="62"/>
      <c r="KQM7" s="39"/>
      <c r="KQV7" s="62"/>
      <c r="KQW7" s="39"/>
      <c r="KRF7" s="62"/>
      <c r="KRG7" s="39"/>
      <c r="KRP7" s="62"/>
      <c r="KRQ7" s="39"/>
      <c r="KRZ7" s="62"/>
      <c r="KSA7" s="39"/>
      <c r="KSJ7" s="62"/>
      <c r="KSK7" s="39"/>
      <c r="KST7" s="62"/>
      <c r="KSU7" s="39"/>
      <c r="KTD7" s="62"/>
      <c r="KTE7" s="39"/>
      <c r="KTN7" s="62"/>
      <c r="KTO7" s="39"/>
      <c r="KTX7" s="62"/>
      <c r="KTY7" s="39"/>
      <c r="KUH7" s="62"/>
      <c r="KUI7" s="39"/>
      <c r="KUR7" s="62"/>
      <c r="KUS7" s="39"/>
      <c r="KVB7" s="62"/>
      <c r="KVC7" s="39"/>
      <c r="KVL7" s="62"/>
      <c r="KVM7" s="39"/>
      <c r="KVV7" s="62"/>
      <c r="KVW7" s="39"/>
      <c r="KWF7" s="62"/>
      <c r="KWG7" s="39"/>
      <c r="KWP7" s="62"/>
      <c r="KWQ7" s="39"/>
      <c r="KWZ7" s="62"/>
      <c r="KXA7" s="39"/>
      <c r="KXJ7" s="62"/>
      <c r="KXK7" s="39"/>
      <c r="KXT7" s="62"/>
      <c r="KXU7" s="39"/>
      <c r="KYD7" s="62"/>
      <c r="KYE7" s="39"/>
      <c r="KYN7" s="62"/>
      <c r="KYO7" s="39"/>
      <c r="KYX7" s="62"/>
      <c r="KYY7" s="39"/>
      <c r="KZH7" s="62"/>
      <c r="KZI7" s="39"/>
      <c r="KZR7" s="62"/>
      <c r="KZS7" s="39"/>
      <c r="LAB7" s="62"/>
      <c r="LAC7" s="39"/>
      <c r="LAL7" s="62"/>
      <c r="LAM7" s="39"/>
      <c r="LAV7" s="62"/>
      <c r="LAW7" s="39"/>
      <c r="LBF7" s="62"/>
      <c r="LBG7" s="39"/>
      <c r="LBP7" s="62"/>
      <c r="LBQ7" s="39"/>
      <c r="LBZ7" s="62"/>
      <c r="LCA7" s="39"/>
      <c r="LCJ7" s="62"/>
      <c r="LCK7" s="39"/>
      <c r="LCT7" s="62"/>
      <c r="LCU7" s="39"/>
      <c r="LDD7" s="62"/>
      <c r="LDE7" s="39"/>
      <c r="LDN7" s="62"/>
      <c r="LDO7" s="39"/>
      <c r="LDX7" s="62"/>
      <c r="LDY7" s="39"/>
      <c r="LEH7" s="62"/>
      <c r="LEI7" s="39"/>
      <c r="LER7" s="62"/>
      <c r="LES7" s="39"/>
      <c r="LFB7" s="62"/>
      <c r="LFC7" s="39"/>
      <c r="LFL7" s="62"/>
      <c r="LFM7" s="39"/>
      <c r="LFV7" s="62"/>
      <c r="LFW7" s="39"/>
      <c r="LGF7" s="62"/>
      <c r="LGG7" s="39"/>
      <c r="LGP7" s="62"/>
      <c r="LGQ7" s="39"/>
      <c r="LGZ7" s="62"/>
      <c r="LHA7" s="39"/>
      <c r="LHJ7" s="62"/>
      <c r="LHK7" s="39"/>
      <c r="LHT7" s="62"/>
      <c r="LHU7" s="39"/>
      <c r="LID7" s="62"/>
      <c r="LIE7" s="39"/>
      <c r="LIN7" s="62"/>
      <c r="LIO7" s="39"/>
      <c r="LIX7" s="62"/>
      <c r="LIY7" s="39"/>
      <c r="LJH7" s="62"/>
      <c r="LJI7" s="39"/>
      <c r="LJR7" s="62"/>
      <c r="LJS7" s="39"/>
      <c r="LKB7" s="62"/>
      <c r="LKC7" s="39"/>
      <c r="LKL7" s="62"/>
      <c r="LKM7" s="39"/>
      <c r="LKV7" s="62"/>
      <c r="LKW7" s="39"/>
      <c r="LLF7" s="62"/>
      <c r="LLG7" s="39"/>
      <c r="LLP7" s="62"/>
      <c r="LLQ7" s="39"/>
      <c r="LLZ7" s="62"/>
      <c r="LMA7" s="39"/>
      <c r="LMJ7" s="62"/>
      <c r="LMK7" s="39"/>
      <c r="LMT7" s="62"/>
      <c r="LMU7" s="39"/>
      <c r="LND7" s="62"/>
      <c r="LNE7" s="39"/>
      <c r="LNN7" s="62"/>
      <c r="LNO7" s="39"/>
      <c r="LNX7" s="62"/>
      <c r="LNY7" s="39"/>
      <c r="LOH7" s="62"/>
      <c r="LOI7" s="39"/>
      <c r="LOR7" s="62"/>
      <c r="LOS7" s="39"/>
      <c r="LPB7" s="62"/>
      <c r="LPC7" s="39"/>
      <c r="LPL7" s="62"/>
      <c r="LPM7" s="39"/>
      <c r="LPV7" s="62"/>
      <c r="LPW7" s="39"/>
      <c r="LQF7" s="62"/>
      <c r="LQG7" s="39"/>
      <c r="LQP7" s="62"/>
      <c r="LQQ7" s="39"/>
      <c r="LQZ7" s="62"/>
      <c r="LRA7" s="39"/>
      <c r="LRJ7" s="62"/>
      <c r="LRK7" s="39"/>
      <c r="LRT7" s="62"/>
      <c r="LRU7" s="39"/>
      <c r="LSD7" s="62"/>
      <c r="LSE7" s="39"/>
      <c r="LSN7" s="62"/>
      <c r="LSO7" s="39"/>
      <c r="LSX7" s="62"/>
      <c r="LSY7" s="39"/>
      <c r="LTH7" s="62"/>
      <c r="LTI7" s="39"/>
      <c r="LTR7" s="62"/>
      <c r="LTS7" s="39"/>
      <c r="LUB7" s="62"/>
      <c r="LUC7" s="39"/>
      <c r="LUL7" s="62"/>
      <c r="LUM7" s="39"/>
      <c r="LUV7" s="62"/>
      <c r="LUW7" s="39"/>
      <c r="LVF7" s="62"/>
      <c r="LVG7" s="39"/>
      <c r="LVP7" s="62"/>
      <c r="LVQ7" s="39"/>
      <c r="LVZ7" s="62"/>
      <c r="LWA7" s="39"/>
      <c r="LWJ7" s="62"/>
      <c r="LWK7" s="39"/>
      <c r="LWT7" s="62"/>
      <c r="LWU7" s="39"/>
      <c r="LXD7" s="62"/>
      <c r="LXE7" s="39"/>
      <c r="LXN7" s="62"/>
      <c r="LXO7" s="39"/>
      <c r="LXX7" s="62"/>
      <c r="LXY7" s="39"/>
      <c r="LYH7" s="62"/>
      <c r="LYI7" s="39"/>
      <c r="LYR7" s="62"/>
      <c r="LYS7" s="39"/>
      <c r="LZB7" s="62"/>
      <c r="LZC7" s="39"/>
      <c r="LZL7" s="62"/>
      <c r="LZM7" s="39"/>
      <c r="LZV7" s="62"/>
      <c r="LZW7" s="39"/>
      <c r="MAF7" s="62"/>
      <c r="MAG7" s="39"/>
      <c r="MAP7" s="62"/>
      <c r="MAQ7" s="39"/>
      <c r="MAZ7" s="62"/>
      <c r="MBA7" s="39"/>
      <c r="MBJ7" s="62"/>
      <c r="MBK7" s="39"/>
      <c r="MBT7" s="62"/>
      <c r="MBU7" s="39"/>
      <c r="MCD7" s="62"/>
      <c r="MCE7" s="39"/>
      <c r="MCN7" s="62"/>
      <c r="MCO7" s="39"/>
      <c r="MCX7" s="62"/>
      <c r="MCY7" s="39"/>
      <c r="MDH7" s="62"/>
      <c r="MDI7" s="39"/>
      <c r="MDR7" s="62"/>
      <c r="MDS7" s="39"/>
      <c r="MEB7" s="62"/>
      <c r="MEC7" s="39"/>
      <c r="MEL7" s="62"/>
      <c r="MEM7" s="39"/>
      <c r="MEV7" s="62"/>
      <c r="MEW7" s="39"/>
      <c r="MFF7" s="62"/>
      <c r="MFG7" s="39"/>
      <c r="MFP7" s="62"/>
      <c r="MFQ7" s="39"/>
      <c r="MFZ7" s="62"/>
      <c r="MGA7" s="39"/>
      <c r="MGJ7" s="62"/>
      <c r="MGK7" s="39"/>
      <c r="MGT7" s="62"/>
      <c r="MGU7" s="39"/>
      <c r="MHD7" s="62"/>
      <c r="MHE7" s="39"/>
      <c r="MHN7" s="62"/>
      <c r="MHO7" s="39"/>
      <c r="MHX7" s="62"/>
      <c r="MHY7" s="39"/>
      <c r="MIH7" s="62"/>
      <c r="MII7" s="39"/>
      <c r="MIR7" s="62"/>
      <c r="MIS7" s="39"/>
      <c r="MJB7" s="62"/>
      <c r="MJC7" s="39"/>
      <c r="MJL7" s="62"/>
      <c r="MJM7" s="39"/>
      <c r="MJV7" s="62"/>
      <c r="MJW7" s="39"/>
      <c r="MKF7" s="62"/>
      <c r="MKG7" s="39"/>
      <c r="MKP7" s="62"/>
      <c r="MKQ7" s="39"/>
      <c r="MKZ7" s="62"/>
      <c r="MLA7" s="39"/>
      <c r="MLJ7" s="62"/>
      <c r="MLK7" s="39"/>
      <c r="MLT7" s="62"/>
      <c r="MLU7" s="39"/>
      <c r="MMD7" s="62"/>
      <c r="MME7" s="39"/>
      <c r="MMN7" s="62"/>
      <c r="MMO7" s="39"/>
      <c r="MMX7" s="62"/>
      <c r="MMY7" s="39"/>
      <c r="MNH7" s="62"/>
      <c r="MNI7" s="39"/>
      <c r="MNR7" s="62"/>
      <c r="MNS7" s="39"/>
      <c r="MOB7" s="62"/>
      <c r="MOC7" s="39"/>
      <c r="MOL7" s="62"/>
      <c r="MOM7" s="39"/>
      <c r="MOV7" s="62"/>
      <c r="MOW7" s="39"/>
      <c r="MPF7" s="62"/>
      <c r="MPG7" s="39"/>
      <c r="MPP7" s="62"/>
      <c r="MPQ7" s="39"/>
      <c r="MPZ7" s="62"/>
      <c r="MQA7" s="39"/>
      <c r="MQJ7" s="62"/>
      <c r="MQK7" s="39"/>
      <c r="MQT7" s="62"/>
      <c r="MQU7" s="39"/>
      <c r="MRD7" s="62"/>
      <c r="MRE7" s="39"/>
      <c r="MRN7" s="62"/>
      <c r="MRO7" s="39"/>
      <c r="MRX7" s="62"/>
      <c r="MRY7" s="39"/>
      <c r="MSH7" s="62"/>
      <c r="MSI7" s="39"/>
      <c r="MSR7" s="62"/>
      <c r="MSS7" s="39"/>
      <c r="MTB7" s="62"/>
      <c r="MTC7" s="39"/>
      <c r="MTL7" s="62"/>
      <c r="MTM7" s="39"/>
      <c r="MTV7" s="62"/>
      <c r="MTW7" s="39"/>
      <c r="MUF7" s="62"/>
      <c r="MUG7" s="39"/>
      <c r="MUP7" s="62"/>
      <c r="MUQ7" s="39"/>
      <c r="MUZ7" s="62"/>
      <c r="MVA7" s="39"/>
      <c r="MVJ7" s="62"/>
      <c r="MVK7" s="39"/>
      <c r="MVT7" s="62"/>
      <c r="MVU7" s="39"/>
      <c r="MWD7" s="62"/>
      <c r="MWE7" s="39"/>
      <c r="MWN7" s="62"/>
      <c r="MWO7" s="39"/>
      <c r="MWX7" s="62"/>
      <c r="MWY7" s="39"/>
      <c r="MXH7" s="62"/>
      <c r="MXI7" s="39"/>
      <c r="MXR7" s="62"/>
      <c r="MXS7" s="39"/>
      <c r="MYB7" s="62"/>
      <c r="MYC7" s="39"/>
      <c r="MYL7" s="62"/>
      <c r="MYM7" s="39"/>
      <c r="MYV7" s="62"/>
      <c r="MYW7" s="39"/>
      <c r="MZF7" s="62"/>
      <c r="MZG7" s="39"/>
      <c r="MZP7" s="62"/>
      <c r="MZQ7" s="39"/>
      <c r="MZZ7" s="62"/>
      <c r="NAA7" s="39"/>
      <c r="NAJ7" s="62"/>
      <c r="NAK7" s="39"/>
      <c r="NAT7" s="62"/>
      <c r="NAU7" s="39"/>
      <c r="NBD7" s="62"/>
      <c r="NBE7" s="39"/>
      <c r="NBN7" s="62"/>
      <c r="NBO7" s="39"/>
      <c r="NBX7" s="62"/>
      <c r="NBY7" s="39"/>
      <c r="NCH7" s="62"/>
      <c r="NCI7" s="39"/>
      <c r="NCR7" s="62"/>
      <c r="NCS7" s="39"/>
      <c r="NDB7" s="62"/>
      <c r="NDC7" s="39"/>
      <c r="NDL7" s="62"/>
      <c r="NDM7" s="39"/>
      <c r="NDV7" s="62"/>
      <c r="NDW7" s="39"/>
      <c r="NEF7" s="62"/>
      <c r="NEG7" s="39"/>
      <c r="NEP7" s="62"/>
      <c r="NEQ7" s="39"/>
      <c r="NEZ7" s="62"/>
      <c r="NFA7" s="39"/>
      <c r="NFJ7" s="62"/>
      <c r="NFK7" s="39"/>
      <c r="NFT7" s="62"/>
      <c r="NFU7" s="39"/>
      <c r="NGD7" s="62"/>
      <c r="NGE7" s="39"/>
      <c r="NGN7" s="62"/>
      <c r="NGO7" s="39"/>
      <c r="NGX7" s="62"/>
      <c r="NGY7" s="39"/>
      <c r="NHH7" s="62"/>
      <c r="NHI7" s="39"/>
      <c r="NHR7" s="62"/>
      <c r="NHS7" s="39"/>
      <c r="NIB7" s="62"/>
      <c r="NIC7" s="39"/>
      <c r="NIL7" s="62"/>
      <c r="NIM7" s="39"/>
      <c r="NIV7" s="62"/>
      <c r="NIW7" s="39"/>
      <c r="NJF7" s="62"/>
      <c r="NJG7" s="39"/>
      <c r="NJP7" s="62"/>
      <c r="NJQ7" s="39"/>
      <c r="NJZ7" s="62"/>
      <c r="NKA7" s="39"/>
      <c r="NKJ7" s="62"/>
      <c r="NKK7" s="39"/>
      <c r="NKT7" s="62"/>
      <c r="NKU7" s="39"/>
      <c r="NLD7" s="62"/>
      <c r="NLE7" s="39"/>
      <c r="NLN7" s="62"/>
      <c r="NLO7" s="39"/>
      <c r="NLX7" s="62"/>
      <c r="NLY7" s="39"/>
      <c r="NMH7" s="62"/>
      <c r="NMI7" s="39"/>
      <c r="NMR7" s="62"/>
      <c r="NMS7" s="39"/>
      <c r="NNB7" s="62"/>
      <c r="NNC7" s="39"/>
      <c r="NNL7" s="62"/>
      <c r="NNM7" s="39"/>
      <c r="NNV7" s="62"/>
      <c r="NNW7" s="39"/>
      <c r="NOF7" s="62"/>
      <c r="NOG7" s="39"/>
      <c r="NOP7" s="62"/>
      <c r="NOQ7" s="39"/>
      <c r="NOZ7" s="62"/>
      <c r="NPA7" s="39"/>
      <c r="NPJ7" s="62"/>
      <c r="NPK7" s="39"/>
      <c r="NPT7" s="62"/>
      <c r="NPU7" s="39"/>
      <c r="NQD7" s="62"/>
      <c r="NQE7" s="39"/>
      <c r="NQN7" s="62"/>
      <c r="NQO7" s="39"/>
      <c r="NQX7" s="62"/>
      <c r="NQY7" s="39"/>
      <c r="NRH7" s="62"/>
      <c r="NRI7" s="39"/>
      <c r="NRR7" s="62"/>
      <c r="NRS7" s="39"/>
      <c r="NSB7" s="62"/>
      <c r="NSC7" s="39"/>
      <c r="NSL7" s="62"/>
      <c r="NSM7" s="39"/>
      <c r="NSV7" s="62"/>
      <c r="NSW7" s="39"/>
      <c r="NTF7" s="62"/>
      <c r="NTG7" s="39"/>
      <c r="NTP7" s="62"/>
      <c r="NTQ7" s="39"/>
      <c r="NTZ7" s="62"/>
      <c r="NUA7" s="39"/>
      <c r="NUJ7" s="62"/>
      <c r="NUK7" s="39"/>
      <c r="NUT7" s="62"/>
      <c r="NUU7" s="39"/>
      <c r="NVD7" s="62"/>
      <c r="NVE7" s="39"/>
      <c r="NVN7" s="62"/>
      <c r="NVO7" s="39"/>
      <c r="NVX7" s="62"/>
      <c r="NVY7" s="39"/>
      <c r="NWH7" s="62"/>
      <c r="NWI7" s="39"/>
      <c r="NWR7" s="62"/>
      <c r="NWS7" s="39"/>
      <c r="NXB7" s="62"/>
      <c r="NXC7" s="39"/>
      <c r="NXL7" s="62"/>
      <c r="NXM7" s="39"/>
      <c r="NXV7" s="62"/>
      <c r="NXW7" s="39"/>
      <c r="NYF7" s="62"/>
      <c r="NYG7" s="39"/>
      <c r="NYP7" s="62"/>
      <c r="NYQ7" s="39"/>
      <c r="NYZ7" s="62"/>
      <c r="NZA7" s="39"/>
      <c r="NZJ7" s="62"/>
      <c r="NZK7" s="39"/>
      <c r="NZT7" s="62"/>
      <c r="NZU7" s="39"/>
      <c r="OAD7" s="62"/>
      <c r="OAE7" s="39"/>
      <c r="OAN7" s="62"/>
      <c r="OAO7" s="39"/>
      <c r="OAX7" s="62"/>
      <c r="OAY7" s="39"/>
      <c r="OBH7" s="62"/>
      <c r="OBI7" s="39"/>
      <c r="OBR7" s="62"/>
      <c r="OBS7" s="39"/>
      <c r="OCB7" s="62"/>
      <c r="OCC7" s="39"/>
      <c r="OCL7" s="62"/>
      <c r="OCM7" s="39"/>
      <c r="OCV7" s="62"/>
      <c r="OCW7" s="39"/>
      <c r="ODF7" s="62"/>
      <c r="ODG7" s="39"/>
      <c r="ODP7" s="62"/>
      <c r="ODQ7" s="39"/>
      <c r="ODZ7" s="62"/>
      <c r="OEA7" s="39"/>
      <c r="OEJ7" s="62"/>
      <c r="OEK7" s="39"/>
      <c r="OET7" s="62"/>
      <c r="OEU7" s="39"/>
      <c r="OFD7" s="62"/>
      <c r="OFE7" s="39"/>
      <c r="OFN7" s="62"/>
      <c r="OFO7" s="39"/>
      <c r="OFX7" s="62"/>
      <c r="OFY7" s="39"/>
      <c r="OGH7" s="62"/>
      <c r="OGI7" s="39"/>
      <c r="OGR7" s="62"/>
      <c r="OGS7" s="39"/>
      <c r="OHB7" s="62"/>
      <c r="OHC7" s="39"/>
      <c r="OHL7" s="62"/>
      <c r="OHM7" s="39"/>
      <c r="OHV7" s="62"/>
      <c r="OHW7" s="39"/>
      <c r="OIF7" s="62"/>
      <c r="OIG7" s="39"/>
      <c r="OIP7" s="62"/>
      <c r="OIQ7" s="39"/>
      <c r="OIZ7" s="62"/>
      <c r="OJA7" s="39"/>
      <c r="OJJ7" s="62"/>
      <c r="OJK7" s="39"/>
      <c r="OJT7" s="62"/>
      <c r="OJU7" s="39"/>
      <c r="OKD7" s="62"/>
      <c r="OKE7" s="39"/>
      <c r="OKN7" s="62"/>
      <c r="OKO7" s="39"/>
      <c r="OKX7" s="62"/>
      <c r="OKY7" s="39"/>
      <c r="OLH7" s="62"/>
      <c r="OLI7" s="39"/>
      <c r="OLR7" s="62"/>
      <c r="OLS7" s="39"/>
      <c r="OMB7" s="62"/>
      <c r="OMC7" s="39"/>
      <c r="OML7" s="62"/>
      <c r="OMM7" s="39"/>
      <c r="OMV7" s="62"/>
      <c r="OMW7" s="39"/>
      <c r="ONF7" s="62"/>
      <c r="ONG7" s="39"/>
      <c r="ONP7" s="62"/>
      <c r="ONQ7" s="39"/>
      <c r="ONZ7" s="62"/>
      <c r="OOA7" s="39"/>
      <c r="OOJ7" s="62"/>
      <c r="OOK7" s="39"/>
      <c r="OOT7" s="62"/>
      <c r="OOU7" s="39"/>
      <c r="OPD7" s="62"/>
      <c r="OPE7" s="39"/>
      <c r="OPN7" s="62"/>
      <c r="OPO7" s="39"/>
      <c r="OPX7" s="62"/>
      <c r="OPY7" s="39"/>
      <c r="OQH7" s="62"/>
      <c r="OQI7" s="39"/>
      <c r="OQR7" s="62"/>
      <c r="OQS7" s="39"/>
      <c r="ORB7" s="62"/>
      <c r="ORC7" s="39"/>
      <c r="ORL7" s="62"/>
      <c r="ORM7" s="39"/>
      <c r="ORV7" s="62"/>
      <c r="ORW7" s="39"/>
      <c r="OSF7" s="62"/>
      <c r="OSG7" s="39"/>
      <c r="OSP7" s="62"/>
      <c r="OSQ7" s="39"/>
      <c r="OSZ7" s="62"/>
      <c r="OTA7" s="39"/>
      <c r="OTJ7" s="62"/>
      <c r="OTK7" s="39"/>
      <c r="OTT7" s="62"/>
      <c r="OTU7" s="39"/>
      <c r="OUD7" s="62"/>
      <c r="OUE7" s="39"/>
      <c r="OUN7" s="62"/>
      <c r="OUO7" s="39"/>
      <c r="OUX7" s="62"/>
      <c r="OUY7" s="39"/>
      <c r="OVH7" s="62"/>
      <c r="OVI7" s="39"/>
      <c r="OVR7" s="62"/>
      <c r="OVS7" s="39"/>
      <c r="OWB7" s="62"/>
      <c r="OWC7" s="39"/>
      <c r="OWL7" s="62"/>
      <c r="OWM7" s="39"/>
      <c r="OWV7" s="62"/>
      <c r="OWW7" s="39"/>
      <c r="OXF7" s="62"/>
      <c r="OXG7" s="39"/>
      <c r="OXP7" s="62"/>
      <c r="OXQ7" s="39"/>
      <c r="OXZ7" s="62"/>
      <c r="OYA7" s="39"/>
      <c r="OYJ7" s="62"/>
      <c r="OYK7" s="39"/>
      <c r="OYT7" s="62"/>
      <c r="OYU7" s="39"/>
      <c r="OZD7" s="62"/>
      <c r="OZE7" s="39"/>
      <c r="OZN7" s="62"/>
      <c r="OZO7" s="39"/>
      <c r="OZX7" s="62"/>
      <c r="OZY7" s="39"/>
      <c r="PAH7" s="62"/>
      <c r="PAI7" s="39"/>
      <c r="PAR7" s="62"/>
      <c r="PAS7" s="39"/>
      <c r="PBB7" s="62"/>
      <c r="PBC7" s="39"/>
      <c r="PBL7" s="62"/>
      <c r="PBM7" s="39"/>
      <c r="PBV7" s="62"/>
      <c r="PBW7" s="39"/>
      <c r="PCF7" s="62"/>
      <c r="PCG7" s="39"/>
      <c r="PCP7" s="62"/>
      <c r="PCQ7" s="39"/>
      <c r="PCZ7" s="62"/>
      <c r="PDA7" s="39"/>
      <c r="PDJ7" s="62"/>
      <c r="PDK7" s="39"/>
      <c r="PDT7" s="62"/>
      <c r="PDU7" s="39"/>
      <c r="PED7" s="62"/>
      <c r="PEE7" s="39"/>
      <c r="PEN7" s="62"/>
      <c r="PEO7" s="39"/>
      <c r="PEX7" s="62"/>
      <c r="PEY7" s="39"/>
      <c r="PFH7" s="62"/>
      <c r="PFI7" s="39"/>
      <c r="PFR7" s="62"/>
      <c r="PFS7" s="39"/>
      <c r="PGB7" s="62"/>
      <c r="PGC7" s="39"/>
      <c r="PGL7" s="62"/>
      <c r="PGM7" s="39"/>
      <c r="PGV7" s="62"/>
      <c r="PGW7" s="39"/>
      <c r="PHF7" s="62"/>
      <c r="PHG7" s="39"/>
      <c r="PHP7" s="62"/>
      <c r="PHQ7" s="39"/>
      <c r="PHZ7" s="62"/>
      <c r="PIA7" s="39"/>
      <c r="PIJ7" s="62"/>
      <c r="PIK7" s="39"/>
      <c r="PIT7" s="62"/>
      <c r="PIU7" s="39"/>
      <c r="PJD7" s="62"/>
      <c r="PJE7" s="39"/>
      <c r="PJN7" s="62"/>
      <c r="PJO7" s="39"/>
      <c r="PJX7" s="62"/>
      <c r="PJY7" s="39"/>
      <c r="PKH7" s="62"/>
      <c r="PKI7" s="39"/>
      <c r="PKR7" s="62"/>
      <c r="PKS7" s="39"/>
      <c r="PLB7" s="62"/>
      <c r="PLC7" s="39"/>
      <c r="PLL7" s="62"/>
      <c r="PLM7" s="39"/>
      <c r="PLV7" s="62"/>
      <c r="PLW7" s="39"/>
      <c r="PMF7" s="62"/>
      <c r="PMG7" s="39"/>
      <c r="PMP7" s="62"/>
      <c r="PMQ7" s="39"/>
      <c r="PMZ7" s="62"/>
      <c r="PNA7" s="39"/>
      <c r="PNJ7" s="62"/>
      <c r="PNK7" s="39"/>
      <c r="PNT7" s="62"/>
      <c r="PNU7" s="39"/>
      <c r="POD7" s="62"/>
      <c r="POE7" s="39"/>
      <c r="PON7" s="62"/>
      <c r="POO7" s="39"/>
      <c r="POX7" s="62"/>
      <c r="POY7" s="39"/>
      <c r="PPH7" s="62"/>
      <c r="PPI7" s="39"/>
      <c r="PPR7" s="62"/>
      <c r="PPS7" s="39"/>
      <c r="PQB7" s="62"/>
      <c r="PQC7" s="39"/>
      <c r="PQL7" s="62"/>
      <c r="PQM7" s="39"/>
      <c r="PQV7" s="62"/>
      <c r="PQW7" s="39"/>
      <c r="PRF7" s="62"/>
      <c r="PRG7" s="39"/>
      <c r="PRP7" s="62"/>
      <c r="PRQ7" s="39"/>
      <c r="PRZ7" s="62"/>
      <c r="PSA7" s="39"/>
      <c r="PSJ7" s="62"/>
      <c r="PSK7" s="39"/>
      <c r="PST7" s="62"/>
      <c r="PSU7" s="39"/>
      <c r="PTD7" s="62"/>
      <c r="PTE7" s="39"/>
      <c r="PTN7" s="62"/>
      <c r="PTO7" s="39"/>
      <c r="PTX7" s="62"/>
      <c r="PTY7" s="39"/>
      <c r="PUH7" s="62"/>
      <c r="PUI7" s="39"/>
      <c r="PUR7" s="62"/>
      <c r="PUS7" s="39"/>
      <c r="PVB7" s="62"/>
      <c r="PVC7" s="39"/>
      <c r="PVL7" s="62"/>
      <c r="PVM7" s="39"/>
      <c r="PVV7" s="62"/>
      <c r="PVW7" s="39"/>
      <c r="PWF7" s="62"/>
      <c r="PWG7" s="39"/>
      <c r="PWP7" s="62"/>
      <c r="PWQ7" s="39"/>
      <c r="PWZ7" s="62"/>
      <c r="PXA7" s="39"/>
      <c r="PXJ7" s="62"/>
      <c r="PXK7" s="39"/>
      <c r="PXT7" s="62"/>
      <c r="PXU7" s="39"/>
      <c r="PYD7" s="62"/>
      <c r="PYE7" s="39"/>
      <c r="PYN7" s="62"/>
      <c r="PYO7" s="39"/>
      <c r="PYX7" s="62"/>
      <c r="PYY7" s="39"/>
      <c r="PZH7" s="62"/>
      <c r="PZI7" s="39"/>
      <c r="PZR7" s="62"/>
      <c r="PZS7" s="39"/>
      <c r="QAB7" s="62"/>
      <c r="QAC7" s="39"/>
      <c r="QAL7" s="62"/>
      <c r="QAM7" s="39"/>
      <c r="QAV7" s="62"/>
      <c r="QAW7" s="39"/>
      <c r="QBF7" s="62"/>
      <c r="QBG7" s="39"/>
      <c r="QBP7" s="62"/>
      <c r="QBQ7" s="39"/>
      <c r="QBZ7" s="62"/>
      <c r="QCA7" s="39"/>
      <c r="QCJ7" s="62"/>
      <c r="QCK7" s="39"/>
      <c r="QCT7" s="62"/>
      <c r="QCU7" s="39"/>
      <c r="QDD7" s="62"/>
      <c r="QDE7" s="39"/>
      <c r="QDN7" s="62"/>
      <c r="QDO7" s="39"/>
      <c r="QDX7" s="62"/>
      <c r="QDY7" s="39"/>
      <c r="QEH7" s="62"/>
      <c r="QEI7" s="39"/>
      <c r="QER7" s="62"/>
      <c r="QES7" s="39"/>
      <c r="QFB7" s="62"/>
      <c r="QFC7" s="39"/>
      <c r="QFL7" s="62"/>
      <c r="QFM7" s="39"/>
      <c r="QFV7" s="62"/>
      <c r="QFW7" s="39"/>
      <c r="QGF7" s="62"/>
      <c r="QGG7" s="39"/>
      <c r="QGP7" s="62"/>
      <c r="QGQ7" s="39"/>
      <c r="QGZ7" s="62"/>
      <c r="QHA7" s="39"/>
      <c r="QHJ7" s="62"/>
      <c r="QHK7" s="39"/>
      <c r="QHT7" s="62"/>
      <c r="QHU7" s="39"/>
      <c r="QID7" s="62"/>
      <c r="QIE7" s="39"/>
      <c r="QIN7" s="62"/>
      <c r="QIO7" s="39"/>
      <c r="QIX7" s="62"/>
      <c r="QIY7" s="39"/>
      <c r="QJH7" s="62"/>
      <c r="QJI7" s="39"/>
      <c r="QJR7" s="62"/>
      <c r="QJS7" s="39"/>
      <c r="QKB7" s="62"/>
      <c r="QKC7" s="39"/>
      <c r="QKL7" s="62"/>
      <c r="QKM7" s="39"/>
      <c r="QKV7" s="62"/>
      <c r="QKW7" s="39"/>
      <c r="QLF7" s="62"/>
      <c r="QLG7" s="39"/>
      <c r="QLP7" s="62"/>
      <c r="QLQ7" s="39"/>
      <c r="QLZ7" s="62"/>
      <c r="QMA7" s="39"/>
      <c r="QMJ7" s="62"/>
      <c r="QMK7" s="39"/>
      <c r="QMT7" s="62"/>
      <c r="QMU7" s="39"/>
      <c r="QND7" s="62"/>
      <c r="QNE7" s="39"/>
      <c r="QNN7" s="62"/>
      <c r="QNO7" s="39"/>
      <c r="QNX7" s="62"/>
      <c r="QNY7" s="39"/>
      <c r="QOH7" s="62"/>
      <c r="QOI7" s="39"/>
      <c r="QOR7" s="62"/>
      <c r="QOS7" s="39"/>
      <c r="QPB7" s="62"/>
      <c r="QPC7" s="39"/>
      <c r="QPL7" s="62"/>
      <c r="QPM7" s="39"/>
      <c r="QPV7" s="62"/>
      <c r="QPW7" s="39"/>
      <c r="QQF7" s="62"/>
      <c r="QQG7" s="39"/>
      <c r="QQP7" s="62"/>
      <c r="QQQ7" s="39"/>
      <c r="QQZ7" s="62"/>
      <c r="QRA7" s="39"/>
      <c r="QRJ7" s="62"/>
      <c r="QRK7" s="39"/>
      <c r="QRT7" s="62"/>
      <c r="QRU7" s="39"/>
      <c r="QSD7" s="62"/>
      <c r="QSE7" s="39"/>
      <c r="QSN7" s="62"/>
      <c r="QSO7" s="39"/>
      <c r="QSX7" s="62"/>
      <c r="QSY7" s="39"/>
      <c r="QTH7" s="62"/>
      <c r="QTI7" s="39"/>
      <c r="QTR7" s="62"/>
      <c r="QTS7" s="39"/>
      <c r="QUB7" s="62"/>
      <c r="QUC7" s="39"/>
      <c r="QUL7" s="62"/>
      <c r="QUM7" s="39"/>
      <c r="QUV7" s="62"/>
      <c r="QUW7" s="39"/>
      <c r="QVF7" s="62"/>
      <c r="QVG7" s="39"/>
      <c r="QVP7" s="62"/>
      <c r="QVQ7" s="39"/>
      <c r="QVZ7" s="62"/>
      <c r="QWA7" s="39"/>
      <c r="QWJ7" s="62"/>
      <c r="QWK7" s="39"/>
      <c r="QWT7" s="62"/>
      <c r="QWU7" s="39"/>
      <c r="QXD7" s="62"/>
      <c r="QXE7" s="39"/>
      <c r="QXN7" s="62"/>
      <c r="QXO7" s="39"/>
      <c r="QXX7" s="62"/>
      <c r="QXY7" s="39"/>
      <c r="QYH7" s="62"/>
      <c r="QYI7" s="39"/>
      <c r="QYR7" s="62"/>
      <c r="QYS7" s="39"/>
      <c r="QZB7" s="62"/>
      <c r="QZC7" s="39"/>
      <c r="QZL7" s="62"/>
      <c r="QZM7" s="39"/>
      <c r="QZV7" s="62"/>
      <c r="QZW7" s="39"/>
      <c r="RAF7" s="62"/>
      <c r="RAG7" s="39"/>
      <c r="RAP7" s="62"/>
      <c r="RAQ7" s="39"/>
      <c r="RAZ7" s="62"/>
      <c r="RBA7" s="39"/>
      <c r="RBJ7" s="62"/>
      <c r="RBK7" s="39"/>
      <c r="RBT7" s="62"/>
      <c r="RBU7" s="39"/>
      <c r="RCD7" s="62"/>
      <c r="RCE7" s="39"/>
      <c r="RCN7" s="62"/>
      <c r="RCO7" s="39"/>
      <c r="RCX7" s="62"/>
      <c r="RCY7" s="39"/>
      <c r="RDH7" s="62"/>
      <c r="RDI7" s="39"/>
      <c r="RDR7" s="62"/>
      <c r="RDS7" s="39"/>
      <c r="REB7" s="62"/>
      <c r="REC7" s="39"/>
      <c r="REL7" s="62"/>
      <c r="REM7" s="39"/>
      <c r="REV7" s="62"/>
      <c r="REW7" s="39"/>
      <c r="RFF7" s="62"/>
      <c r="RFG7" s="39"/>
      <c r="RFP7" s="62"/>
      <c r="RFQ7" s="39"/>
      <c r="RFZ7" s="62"/>
      <c r="RGA7" s="39"/>
      <c r="RGJ7" s="62"/>
      <c r="RGK7" s="39"/>
      <c r="RGT7" s="62"/>
      <c r="RGU7" s="39"/>
      <c r="RHD7" s="62"/>
      <c r="RHE7" s="39"/>
      <c r="RHN7" s="62"/>
      <c r="RHO7" s="39"/>
      <c r="RHX7" s="62"/>
      <c r="RHY7" s="39"/>
      <c r="RIH7" s="62"/>
      <c r="RII7" s="39"/>
      <c r="RIR7" s="62"/>
      <c r="RIS7" s="39"/>
      <c r="RJB7" s="62"/>
      <c r="RJC7" s="39"/>
      <c r="RJL7" s="62"/>
      <c r="RJM7" s="39"/>
      <c r="RJV7" s="62"/>
      <c r="RJW7" s="39"/>
      <c r="RKF7" s="62"/>
      <c r="RKG7" s="39"/>
      <c r="RKP7" s="62"/>
      <c r="RKQ7" s="39"/>
      <c r="RKZ7" s="62"/>
      <c r="RLA7" s="39"/>
      <c r="RLJ7" s="62"/>
      <c r="RLK7" s="39"/>
      <c r="RLT7" s="62"/>
      <c r="RLU7" s="39"/>
      <c r="RMD7" s="62"/>
      <c r="RME7" s="39"/>
      <c r="RMN7" s="62"/>
      <c r="RMO7" s="39"/>
      <c r="RMX7" s="62"/>
      <c r="RMY7" s="39"/>
      <c r="RNH7" s="62"/>
      <c r="RNI7" s="39"/>
      <c r="RNR7" s="62"/>
      <c r="RNS7" s="39"/>
      <c r="ROB7" s="62"/>
      <c r="ROC7" s="39"/>
      <c r="ROL7" s="62"/>
      <c r="ROM7" s="39"/>
      <c r="ROV7" s="62"/>
      <c r="ROW7" s="39"/>
      <c r="RPF7" s="62"/>
      <c r="RPG7" s="39"/>
      <c r="RPP7" s="62"/>
      <c r="RPQ7" s="39"/>
      <c r="RPZ7" s="62"/>
      <c r="RQA7" s="39"/>
      <c r="RQJ7" s="62"/>
      <c r="RQK7" s="39"/>
      <c r="RQT7" s="62"/>
      <c r="RQU7" s="39"/>
      <c r="RRD7" s="62"/>
      <c r="RRE7" s="39"/>
      <c r="RRN7" s="62"/>
      <c r="RRO7" s="39"/>
      <c r="RRX7" s="62"/>
      <c r="RRY7" s="39"/>
      <c r="RSH7" s="62"/>
      <c r="RSI7" s="39"/>
      <c r="RSR7" s="62"/>
      <c r="RSS7" s="39"/>
      <c r="RTB7" s="62"/>
      <c r="RTC7" s="39"/>
      <c r="RTL7" s="62"/>
      <c r="RTM7" s="39"/>
      <c r="RTV7" s="62"/>
      <c r="RTW7" s="39"/>
      <c r="RUF7" s="62"/>
      <c r="RUG7" s="39"/>
      <c r="RUP7" s="62"/>
      <c r="RUQ7" s="39"/>
      <c r="RUZ7" s="62"/>
      <c r="RVA7" s="39"/>
      <c r="RVJ7" s="62"/>
      <c r="RVK7" s="39"/>
      <c r="RVT7" s="62"/>
      <c r="RVU7" s="39"/>
      <c r="RWD7" s="62"/>
      <c r="RWE7" s="39"/>
      <c r="RWN7" s="62"/>
      <c r="RWO7" s="39"/>
      <c r="RWX7" s="62"/>
      <c r="RWY7" s="39"/>
      <c r="RXH7" s="62"/>
      <c r="RXI7" s="39"/>
      <c r="RXR7" s="62"/>
      <c r="RXS7" s="39"/>
      <c r="RYB7" s="62"/>
      <c r="RYC7" s="39"/>
      <c r="RYL7" s="62"/>
      <c r="RYM7" s="39"/>
      <c r="RYV7" s="62"/>
      <c r="RYW7" s="39"/>
      <c r="RZF7" s="62"/>
      <c r="RZG7" s="39"/>
      <c r="RZP7" s="62"/>
      <c r="RZQ7" s="39"/>
      <c r="RZZ7" s="62"/>
      <c r="SAA7" s="39"/>
      <c r="SAJ7" s="62"/>
      <c r="SAK7" s="39"/>
      <c r="SAT7" s="62"/>
      <c r="SAU7" s="39"/>
      <c r="SBD7" s="62"/>
      <c r="SBE7" s="39"/>
      <c r="SBN7" s="62"/>
      <c r="SBO7" s="39"/>
      <c r="SBX7" s="62"/>
      <c r="SBY7" s="39"/>
      <c r="SCH7" s="62"/>
      <c r="SCI7" s="39"/>
      <c r="SCR7" s="62"/>
      <c r="SCS7" s="39"/>
      <c r="SDB7" s="62"/>
      <c r="SDC7" s="39"/>
      <c r="SDL7" s="62"/>
      <c r="SDM7" s="39"/>
      <c r="SDV7" s="62"/>
      <c r="SDW7" s="39"/>
      <c r="SEF7" s="62"/>
      <c r="SEG7" s="39"/>
      <c r="SEP7" s="62"/>
      <c r="SEQ7" s="39"/>
      <c r="SEZ7" s="62"/>
      <c r="SFA7" s="39"/>
      <c r="SFJ7" s="62"/>
      <c r="SFK7" s="39"/>
      <c r="SFT7" s="62"/>
      <c r="SFU7" s="39"/>
      <c r="SGD7" s="62"/>
      <c r="SGE7" s="39"/>
      <c r="SGN7" s="62"/>
      <c r="SGO7" s="39"/>
      <c r="SGX7" s="62"/>
      <c r="SGY7" s="39"/>
      <c r="SHH7" s="62"/>
      <c r="SHI7" s="39"/>
      <c r="SHR7" s="62"/>
      <c r="SHS7" s="39"/>
      <c r="SIB7" s="62"/>
      <c r="SIC7" s="39"/>
      <c r="SIL7" s="62"/>
      <c r="SIM7" s="39"/>
      <c r="SIV7" s="62"/>
      <c r="SIW7" s="39"/>
      <c r="SJF7" s="62"/>
      <c r="SJG7" s="39"/>
      <c r="SJP7" s="62"/>
      <c r="SJQ7" s="39"/>
      <c r="SJZ7" s="62"/>
      <c r="SKA7" s="39"/>
      <c r="SKJ7" s="62"/>
      <c r="SKK7" s="39"/>
      <c r="SKT7" s="62"/>
      <c r="SKU7" s="39"/>
      <c r="SLD7" s="62"/>
      <c r="SLE7" s="39"/>
      <c r="SLN7" s="62"/>
      <c r="SLO7" s="39"/>
      <c r="SLX7" s="62"/>
      <c r="SLY7" s="39"/>
      <c r="SMH7" s="62"/>
      <c r="SMI7" s="39"/>
      <c r="SMR7" s="62"/>
      <c r="SMS7" s="39"/>
      <c r="SNB7" s="62"/>
      <c r="SNC7" s="39"/>
      <c r="SNL7" s="62"/>
      <c r="SNM7" s="39"/>
      <c r="SNV7" s="62"/>
      <c r="SNW7" s="39"/>
      <c r="SOF7" s="62"/>
      <c r="SOG7" s="39"/>
      <c r="SOP7" s="62"/>
      <c r="SOQ7" s="39"/>
      <c r="SOZ7" s="62"/>
      <c r="SPA7" s="39"/>
      <c r="SPJ7" s="62"/>
      <c r="SPK7" s="39"/>
      <c r="SPT7" s="62"/>
      <c r="SPU7" s="39"/>
      <c r="SQD7" s="62"/>
      <c r="SQE7" s="39"/>
      <c r="SQN7" s="62"/>
      <c r="SQO7" s="39"/>
      <c r="SQX7" s="62"/>
      <c r="SQY7" s="39"/>
      <c r="SRH7" s="62"/>
      <c r="SRI7" s="39"/>
      <c r="SRR7" s="62"/>
      <c r="SRS7" s="39"/>
      <c r="SSB7" s="62"/>
      <c r="SSC7" s="39"/>
      <c r="SSL7" s="62"/>
      <c r="SSM7" s="39"/>
      <c r="SSV7" s="62"/>
      <c r="SSW7" s="39"/>
      <c r="STF7" s="62"/>
      <c r="STG7" s="39"/>
      <c r="STP7" s="62"/>
      <c r="STQ7" s="39"/>
      <c r="STZ7" s="62"/>
      <c r="SUA7" s="39"/>
      <c r="SUJ7" s="62"/>
      <c r="SUK7" s="39"/>
      <c r="SUT7" s="62"/>
      <c r="SUU7" s="39"/>
      <c r="SVD7" s="62"/>
      <c r="SVE7" s="39"/>
      <c r="SVN7" s="62"/>
      <c r="SVO7" s="39"/>
      <c r="SVX7" s="62"/>
      <c r="SVY7" s="39"/>
      <c r="SWH7" s="62"/>
      <c r="SWI7" s="39"/>
      <c r="SWR7" s="62"/>
      <c r="SWS7" s="39"/>
      <c r="SXB7" s="62"/>
      <c r="SXC7" s="39"/>
      <c r="SXL7" s="62"/>
      <c r="SXM7" s="39"/>
      <c r="SXV7" s="62"/>
      <c r="SXW7" s="39"/>
      <c r="SYF7" s="62"/>
      <c r="SYG7" s="39"/>
      <c r="SYP7" s="62"/>
      <c r="SYQ7" s="39"/>
      <c r="SYZ7" s="62"/>
      <c r="SZA7" s="39"/>
      <c r="SZJ7" s="62"/>
      <c r="SZK7" s="39"/>
      <c r="SZT7" s="62"/>
      <c r="SZU7" s="39"/>
      <c r="TAD7" s="62"/>
      <c r="TAE7" s="39"/>
      <c r="TAN7" s="62"/>
      <c r="TAO7" s="39"/>
      <c r="TAX7" s="62"/>
      <c r="TAY7" s="39"/>
      <c r="TBH7" s="62"/>
      <c r="TBI7" s="39"/>
      <c r="TBR7" s="62"/>
      <c r="TBS7" s="39"/>
      <c r="TCB7" s="62"/>
      <c r="TCC7" s="39"/>
      <c r="TCL7" s="62"/>
      <c r="TCM7" s="39"/>
      <c r="TCV7" s="62"/>
      <c r="TCW7" s="39"/>
      <c r="TDF7" s="62"/>
      <c r="TDG7" s="39"/>
      <c r="TDP7" s="62"/>
      <c r="TDQ7" s="39"/>
      <c r="TDZ7" s="62"/>
      <c r="TEA7" s="39"/>
      <c r="TEJ7" s="62"/>
      <c r="TEK7" s="39"/>
      <c r="TET7" s="62"/>
      <c r="TEU7" s="39"/>
      <c r="TFD7" s="62"/>
      <c r="TFE7" s="39"/>
      <c r="TFN7" s="62"/>
      <c r="TFO7" s="39"/>
      <c r="TFX7" s="62"/>
      <c r="TFY7" s="39"/>
      <c r="TGH7" s="62"/>
      <c r="TGI7" s="39"/>
      <c r="TGR7" s="62"/>
      <c r="TGS7" s="39"/>
      <c r="THB7" s="62"/>
      <c r="THC7" s="39"/>
      <c r="THL7" s="62"/>
      <c r="THM7" s="39"/>
      <c r="THV7" s="62"/>
      <c r="THW7" s="39"/>
      <c r="TIF7" s="62"/>
      <c r="TIG7" s="39"/>
      <c r="TIP7" s="62"/>
      <c r="TIQ7" s="39"/>
      <c r="TIZ7" s="62"/>
      <c r="TJA7" s="39"/>
      <c r="TJJ7" s="62"/>
      <c r="TJK7" s="39"/>
      <c r="TJT7" s="62"/>
      <c r="TJU7" s="39"/>
      <c r="TKD7" s="62"/>
      <c r="TKE7" s="39"/>
      <c r="TKN7" s="62"/>
      <c r="TKO7" s="39"/>
      <c r="TKX7" s="62"/>
      <c r="TKY7" s="39"/>
      <c r="TLH7" s="62"/>
      <c r="TLI7" s="39"/>
      <c r="TLR7" s="62"/>
      <c r="TLS7" s="39"/>
      <c r="TMB7" s="62"/>
      <c r="TMC7" s="39"/>
      <c r="TML7" s="62"/>
      <c r="TMM7" s="39"/>
      <c r="TMV7" s="62"/>
      <c r="TMW7" s="39"/>
      <c r="TNF7" s="62"/>
      <c r="TNG7" s="39"/>
      <c r="TNP7" s="62"/>
      <c r="TNQ7" s="39"/>
      <c r="TNZ7" s="62"/>
      <c r="TOA7" s="39"/>
      <c r="TOJ7" s="62"/>
      <c r="TOK7" s="39"/>
      <c r="TOT7" s="62"/>
      <c r="TOU7" s="39"/>
      <c r="TPD7" s="62"/>
      <c r="TPE7" s="39"/>
      <c r="TPN7" s="62"/>
      <c r="TPO7" s="39"/>
      <c r="TPX7" s="62"/>
      <c r="TPY7" s="39"/>
      <c r="TQH7" s="62"/>
      <c r="TQI7" s="39"/>
      <c r="TQR7" s="62"/>
      <c r="TQS7" s="39"/>
      <c r="TRB7" s="62"/>
      <c r="TRC7" s="39"/>
      <c r="TRL7" s="62"/>
      <c r="TRM7" s="39"/>
      <c r="TRV7" s="62"/>
      <c r="TRW7" s="39"/>
      <c r="TSF7" s="62"/>
      <c r="TSG7" s="39"/>
      <c r="TSP7" s="62"/>
      <c r="TSQ7" s="39"/>
      <c r="TSZ7" s="62"/>
      <c r="TTA7" s="39"/>
      <c r="TTJ7" s="62"/>
      <c r="TTK7" s="39"/>
      <c r="TTT7" s="62"/>
      <c r="TTU7" s="39"/>
      <c r="TUD7" s="62"/>
      <c r="TUE7" s="39"/>
      <c r="TUN7" s="62"/>
      <c r="TUO7" s="39"/>
      <c r="TUX7" s="62"/>
      <c r="TUY7" s="39"/>
      <c r="TVH7" s="62"/>
      <c r="TVI7" s="39"/>
      <c r="TVR7" s="62"/>
      <c r="TVS7" s="39"/>
      <c r="TWB7" s="62"/>
      <c r="TWC7" s="39"/>
      <c r="TWL7" s="62"/>
      <c r="TWM7" s="39"/>
      <c r="TWV7" s="62"/>
      <c r="TWW7" s="39"/>
      <c r="TXF7" s="62"/>
      <c r="TXG7" s="39"/>
      <c r="TXP7" s="62"/>
      <c r="TXQ7" s="39"/>
      <c r="TXZ7" s="62"/>
      <c r="TYA7" s="39"/>
      <c r="TYJ7" s="62"/>
      <c r="TYK7" s="39"/>
      <c r="TYT7" s="62"/>
      <c r="TYU7" s="39"/>
      <c r="TZD7" s="62"/>
      <c r="TZE7" s="39"/>
      <c r="TZN7" s="62"/>
      <c r="TZO7" s="39"/>
      <c r="TZX7" s="62"/>
      <c r="TZY7" s="39"/>
      <c r="UAH7" s="62"/>
      <c r="UAI7" s="39"/>
      <c r="UAR7" s="62"/>
      <c r="UAS7" s="39"/>
      <c r="UBB7" s="62"/>
      <c r="UBC7" s="39"/>
      <c r="UBL7" s="62"/>
      <c r="UBM7" s="39"/>
      <c r="UBV7" s="62"/>
      <c r="UBW7" s="39"/>
      <c r="UCF7" s="62"/>
      <c r="UCG7" s="39"/>
      <c r="UCP7" s="62"/>
      <c r="UCQ7" s="39"/>
      <c r="UCZ7" s="62"/>
      <c r="UDA7" s="39"/>
      <c r="UDJ7" s="62"/>
      <c r="UDK7" s="39"/>
      <c r="UDT7" s="62"/>
      <c r="UDU7" s="39"/>
      <c r="UED7" s="62"/>
      <c r="UEE7" s="39"/>
      <c r="UEN7" s="62"/>
      <c r="UEO7" s="39"/>
      <c r="UEX7" s="62"/>
      <c r="UEY7" s="39"/>
      <c r="UFH7" s="62"/>
      <c r="UFI7" s="39"/>
      <c r="UFR7" s="62"/>
      <c r="UFS7" s="39"/>
      <c r="UGB7" s="62"/>
      <c r="UGC7" s="39"/>
      <c r="UGL7" s="62"/>
      <c r="UGM7" s="39"/>
      <c r="UGV7" s="62"/>
      <c r="UGW7" s="39"/>
      <c r="UHF7" s="62"/>
      <c r="UHG7" s="39"/>
      <c r="UHP7" s="62"/>
      <c r="UHQ7" s="39"/>
      <c r="UHZ7" s="62"/>
      <c r="UIA7" s="39"/>
      <c r="UIJ7" s="62"/>
      <c r="UIK7" s="39"/>
      <c r="UIT7" s="62"/>
      <c r="UIU7" s="39"/>
      <c r="UJD7" s="62"/>
      <c r="UJE7" s="39"/>
      <c r="UJN7" s="62"/>
      <c r="UJO7" s="39"/>
      <c r="UJX7" s="62"/>
      <c r="UJY7" s="39"/>
      <c r="UKH7" s="62"/>
      <c r="UKI7" s="39"/>
      <c r="UKR7" s="62"/>
      <c r="UKS7" s="39"/>
      <c r="ULB7" s="62"/>
      <c r="ULC7" s="39"/>
      <c r="ULL7" s="62"/>
      <c r="ULM7" s="39"/>
      <c r="ULV7" s="62"/>
      <c r="ULW7" s="39"/>
      <c r="UMF7" s="62"/>
      <c r="UMG7" s="39"/>
      <c r="UMP7" s="62"/>
      <c r="UMQ7" s="39"/>
      <c r="UMZ7" s="62"/>
      <c r="UNA7" s="39"/>
      <c r="UNJ7" s="62"/>
      <c r="UNK7" s="39"/>
      <c r="UNT7" s="62"/>
      <c r="UNU7" s="39"/>
      <c r="UOD7" s="62"/>
      <c r="UOE7" s="39"/>
      <c r="UON7" s="62"/>
      <c r="UOO7" s="39"/>
      <c r="UOX7" s="62"/>
      <c r="UOY7" s="39"/>
      <c r="UPH7" s="62"/>
      <c r="UPI7" s="39"/>
      <c r="UPR7" s="62"/>
      <c r="UPS7" s="39"/>
      <c r="UQB7" s="62"/>
      <c r="UQC7" s="39"/>
      <c r="UQL7" s="62"/>
      <c r="UQM7" s="39"/>
      <c r="UQV7" s="62"/>
      <c r="UQW7" s="39"/>
      <c r="URF7" s="62"/>
      <c r="URG7" s="39"/>
      <c r="URP7" s="62"/>
      <c r="URQ7" s="39"/>
      <c r="URZ7" s="62"/>
      <c r="USA7" s="39"/>
      <c r="USJ7" s="62"/>
      <c r="USK7" s="39"/>
      <c r="UST7" s="62"/>
      <c r="USU7" s="39"/>
      <c r="UTD7" s="62"/>
      <c r="UTE7" s="39"/>
      <c r="UTN7" s="62"/>
      <c r="UTO7" s="39"/>
      <c r="UTX7" s="62"/>
      <c r="UTY7" s="39"/>
      <c r="UUH7" s="62"/>
      <c r="UUI7" s="39"/>
      <c r="UUR7" s="62"/>
      <c r="UUS7" s="39"/>
      <c r="UVB7" s="62"/>
      <c r="UVC7" s="39"/>
      <c r="UVL7" s="62"/>
      <c r="UVM7" s="39"/>
      <c r="UVV7" s="62"/>
      <c r="UVW7" s="39"/>
      <c r="UWF7" s="62"/>
      <c r="UWG7" s="39"/>
      <c r="UWP7" s="62"/>
      <c r="UWQ7" s="39"/>
      <c r="UWZ7" s="62"/>
      <c r="UXA7" s="39"/>
      <c r="UXJ7" s="62"/>
      <c r="UXK7" s="39"/>
      <c r="UXT7" s="62"/>
      <c r="UXU7" s="39"/>
      <c r="UYD7" s="62"/>
      <c r="UYE7" s="39"/>
      <c r="UYN7" s="62"/>
      <c r="UYO7" s="39"/>
      <c r="UYX7" s="62"/>
      <c r="UYY7" s="39"/>
      <c r="UZH7" s="62"/>
      <c r="UZI7" s="39"/>
      <c r="UZR7" s="62"/>
      <c r="UZS7" s="39"/>
      <c r="VAB7" s="62"/>
      <c r="VAC7" s="39"/>
      <c r="VAL7" s="62"/>
      <c r="VAM7" s="39"/>
      <c r="VAV7" s="62"/>
      <c r="VAW7" s="39"/>
      <c r="VBF7" s="62"/>
      <c r="VBG7" s="39"/>
      <c r="VBP7" s="62"/>
      <c r="VBQ7" s="39"/>
      <c r="VBZ7" s="62"/>
      <c r="VCA7" s="39"/>
      <c r="VCJ7" s="62"/>
      <c r="VCK7" s="39"/>
      <c r="VCT7" s="62"/>
      <c r="VCU7" s="39"/>
      <c r="VDD7" s="62"/>
      <c r="VDE7" s="39"/>
      <c r="VDN7" s="62"/>
      <c r="VDO7" s="39"/>
      <c r="VDX7" s="62"/>
      <c r="VDY7" s="39"/>
      <c r="VEH7" s="62"/>
      <c r="VEI7" s="39"/>
      <c r="VER7" s="62"/>
      <c r="VES7" s="39"/>
      <c r="VFB7" s="62"/>
      <c r="VFC7" s="39"/>
      <c r="VFL7" s="62"/>
      <c r="VFM7" s="39"/>
      <c r="VFV7" s="62"/>
      <c r="VFW7" s="39"/>
      <c r="VGF7" s="62"/>
      <c r="VGG7" s="39"/>
      <c r="VGP7" s="62"/>
      <c r="VGQ7" s="39"/>
      <c r="VGZ7" s="62"/>
      <c r="VHA7" s="39"/>
      <c r="VHJ7" s="62"/>
      <c r="VHK7" s="39"/>
      <c r="VHT7" s="62"/>
      <c r="VHU7" s="39"/>
      <c r="VID7" s="62"/>
      <c r="VIE7" s="39"/>
      <c r="VIN7" s="62"/>
      <c r="VIO7" s="39"/>
      <c r="VIX7" s="62"/>
      <c r="VIY7" s="39"/>
      <c r="VJH7" s="62"/>
      <c r="VJI7" s="39"/>
      <c r="VJR7" s="62"/>
      <c r="VJS7" s="39"/>
      <c r="VKB7" s="62"/>
      <c r="VKC7" s="39"/>
      <c r="VKL7" s="62"/>
      <c r="VKM7" s="39"/>
      <c r="VKV7" s="62"/>
      <c r="VKW7" s="39"/>
      <c r="VLF7" s="62"/>
      <c r="VLG7" s="39"/>
      <c r="VLP7" s="62"/>
      <c r="VLQ7" s="39"/>
      <c r="VLZ7" s="62"/>
      <c r="VMA7" s="39"/>
      <c r="VMJ7" s="62"/>
      <c r="VMK7" s="39"/>
      <c r="VMT7" s="62"/>
      <c r="VMU7" s="39"/>
      <c r="VND7" s="62"/>
      <c r="VNE7" s="39"/>
      <c r="VNN7" s="62"/>
      <c r="VNO7" s="39"/>
      <c r="VNX7" s="62"/>
      <c r="VNY7" s="39"/>
      <c r="VOH7" s="62"/>
      <c r="VOI7" s="39"/>
      <c r="VOR7" s="62"/>
      <c r="VOS7" s="39"/>
      <c r="VPB7" s="62"/>
      <c r="VPC7" s="39"/>
      <c r="VPL7" s="62"/>
      <c r="VPM7" s="39"/>
      <c r="VPV7" s="62"/>
      <c r="VPW7" s="39"/>
      <c r="VQF7" s="62"/>
      <c r="VQG7" s="39"/>
      <c r="VQP7" s="62"/>
      <c r="VQQ7" s="39"/>
      <c r="VQZ7" s="62"/>
      <c r="VRA7" s="39"/>
      <c r="VRJ7" s="62"/>
      <c r="VRK7" s="39"/>
      <c r="VRT7" s="62"/>
      <c r="VRU7" s="39"/>
      <c r="VSD7" s="62"/>
      <c r="VSE7" s="39"/>
      <c r="VSN7" s="62"/>
      <c r="VSO7" s="39"/>
      <c r="VSX7" s="62"/>
      <c r="VSY7" s="39"/>
      <c r="VTH7" s="62"/>
      <c r="VTI7" s="39"/>
      <c r="VTR7" s="62"/>
      <c r="VTS7" s="39"/>
      <c r="VUB7" s="62"/>
      <c r="VUC7" s="39"/>
      <c r="VUL7" s="62"/>
      <c r="VUM7" s="39"/>
      <c r="VUV7" s="62"/>
      <c r="VUW7" s="39"/>
      <c r="VVF7" s="62"/>
      <c r="VVG7" s="39"/>
      <c r="VVP7" s="62"/>
      <c r="VVQ7" s="39"/>
      <c r="VVZ7" s="62"/>
      <c r="VWA7" s="39"/>
      <c r="VWJ7" s="62"/>
      <c r="VWK7" s="39"/>
      <c r="VWT7" s="62"/>
      <c r="VWU7" s="39"/>
      <c r="VXD7" s="62"/>
      <c r="VXE7" s="39"/>
      <c r="VXN7" s="62"/>
      <c r="VXO7" s="39"/>
      <c r="VXX7" s="62"/>
      <c r="VXY7" s="39"/>
      <c r="VYH7" s="62"/>
      <c r="VYI7" s="39"/>
      <c r="VYR7" s="62"/>
      <c r="VYS7" s="39"/>
      <c r="VZB7" s="62"/>
      <c r="VZC7" s="39"/>
      <c r="VZL7" s="62"/>
      <c r="VZM7" s="39"/>
      <c r="VZV7" s="62"/>
      <c r="VZW7" s="39"/>
      <c r="WAF7" s="62"/>
      <c r="WAG7" s="39"/>
      <c r="WAP7" s="62"/>
      <c r="WAQ7" s="39"/>
      <c r="WAZ7" s="62"/>
      <c r="WBA7" s="39"/>
      <c r="WBJ7" s="62"/>
      <c r="WBK7" s="39"/>
      <c r="WBT7" s="62"/>
      <c r="WBU7" s="39"/>
      <c r="WCD7" s="62"/>
      <c r="WCE7" s="39"/>
      <c r="WCN7" s="62"/>
      <c r="WCO7" s="39"/>
      <c r="WCX7" s="62"/>
      <c r="WCY7" s="39"/>
      <c r="WDH7" s="62"/>
      <c r="WDI7" s="39"/>
      <c r="WDR7" s="62"/>
      <c r="WDS7" s="39"/>
      <c r="WEB7" s="62"/>
      <c r="WEC7" s="39"/>
      <c r="WEL7" s="62"/>
      <c r="WEM7" s="39"/>
      <c r="WEV7" s="62"/>
      <c r="WEW7" s="39"/>
      <c r="WFF7" s="62"/>
      <c r="WFG7" s="39"/>
      <c r="WFP7" s="62"/>
      <c r="WFQ7" s="39"/>
      <c r="WFZ7" s="62"/>
      <c r="WGA7" s="39"/>
      <c r="WGJ7" s="62"/>
      <c r="WGK7" s="39"/>
      <c r="WGT7" s="62"/>
      <c r="WGU7" s="39"/>
      <c r="WHD7" s="62"/>
      <c r="WHE7" s="39"/>
      <c r="WHN7" s="62"/>
      <c r="WHO7" s="39"/>
      <c r="WHX7" s="62"/>
      <c r="WHY7" s="39"/>
      <c r="WIH7" s="62"/>
      <c r="WII7" s="39"/>
      <c r="WIR7" s="62"/>
      <c r="WIS7" s="39"/>
      <c r="WJB7" s="62"/>
      <c r="WJC7" s="39"/>
      <c r="WJL7" s="62"/>
      <c r="WJM7" s="39"/>
      <c r="WJV7" s="62"/>
      <c r="WJW7" s="39"/>
      <c r="WKF7" s="62"/>
      <c r="WKG7" s="39"/>
      <c r="WKP7" s="62"/>
      <c r="WKQ7" s="39"/>
      <c r="WKZ7" s="62"/>
      <c r="WLA7" s="39"/>
      <c r="WLJ7" s="62"/>
      <c r="WLK7" s="39"/>
      <c r="WLT7" s="62"/>
      <c r="WLU7" s="39"/>
      <c r="WMD7" s="62"/>
      <c r="WME7" s="39"/>
      <c r="WMN7" s="62"/>
      <c r="WMO7" s="39"/>
      <c r="WMX7" s="62"/>
      <c r="WMY7" s="39"/>
      <c r="WNH7" s="62"/>
      <c r="WNI7" s="39"/>
      <c r="WNR7" s="62"/>
      <c r="WNS7" s="39"/>
      <c r="WOB7" s="62"/>
      <c r="WOC7" s="39"/>
      <c r="WOL7" s="62"/>
      <c r="WOM7" s="39"/>
      <c r="WOV7" s="62"/>
      <c r="WOW7" s="39"/>
      <c r="WPF7" s="62"/>
      <c r="WPG7" s="39"/>
      <c r="WPP7" s="62"/>
      <c r="WPQ7" s="39"/>
      <c r="WPZ7" s="62"/>
      <c r="WQA7" s="39"/>
      <c r="WQJ7" s="62"/>
      <c r="WQK7" s="39"/>
      <c r="WQT7" s="62"/>
      <c r="WQU7" s="39"/>
      <c r="WRD7" s="62"/>
      <c r="WRE7" s="39"/>
      <c r="WRN7" s="62"/>
      <c r="WRO7" s="39"/>
      <c r="WRX7" s="62"/>
      <c r="WRY7" s="39"/>
      <c r="WSH7" s="62"/>
      <c r="WSI7" s="39"/>
      <c r="WSR7" s="62"/>
      <c r="WSS7" s="39"/>
      <c r="WTB7" s="62"/>
      <c r="WTC7" s="39"/>
      <c r="WTL7" s="62"/>
      <c r="WTM7" s="39"/>
      <c r="WTV7" s="62"/>
      <c r="WTW7" s="39"/>
      <c r="WUF7" s="62"/>
      <c r="WUG7" s="39"/>
      <c r="WUP7" s="62"/>
      <c r="WUQ7" s="39"/>
      <c r="WUZ7" s="62"/>
      <c r="WVA7" s="39"/>
      <c r="WVJ7" s="62"/>
      <c r="WVK7" s="39"/>
      <c r="WVT7" s="62"/>
      <c r="WVU7" s="39"/>
      <c r="WWD7" s="62"/>
      <c r="WWE7" s="39"/>
      <c r="WWN7" s="62"/>
      <c r="WWO7" s="39"/>
      <c r="WWX7" s="62"/>
      <c r="WWY7" s="39"/>
      <c r="WXH7" s="62"/>
      <c r="WXI7" s="39"/>
      <c r="WXR7" s="62"/>
      <c r="WXS7" s="39"/>
      <c r="WYB7" s="62"/>
      <c r="WYC7" s="39"/>
      <c r="WYL7" s="62"/>
      <c r="WYM7" s="39"/>
      <c r="WYV7" s="62"/>
      <c r="WYW7" s="39"/>
      <c r="WZF7" s="62"/>
      <c r="WZG7" s="39"/>
      <c r="WZP7" s="62"/>
      <c r="WZQ7" s="39"/>
      <c r="WZZ7" s="62"/>
      <c r="XAA7" s="39"/>
      <c r="XAJ7" s="62"/>
      <c r="XAK7" s="39"/>
      <c r="XAT7" s="62"/>
      <c r="XAU7" s="39"/>
      <c r="XBD7" s="62"/>
      <c r="XBE7" s="39"/>
      <c r="XBN7" s="62"/>
      <c r="XBO7" s="39"/>
      <c r="XBX7" s="62"/>
      <c r="XBY7" s="39"/>
      <c r="XCH7" s="62"/>
      <c r="XCI7" s="39"/>
      <c r="XCR7" s="62"/>
      <c r="XCS7" s="39"/>
      <c r="XDB7" s="62"/>
      <c r="XDC7" s="39"/>
      <c r="XDL7" s="62"/>
      <c r="XDM7" s="39"/>
      <c r="XDV7" s="62"/>
      <c r="XDW7" s="39"/>
      <c r="XEF7" s="62"/>
      <c r="XEG7" s="39"/>
      <c r="XEP7" s="62"/>
      <c r="XEQ7" s="39"/>
      <c r="XEZ7" s="62"/>
      <c r="XFA7" s="39"/>
    </row>
    <row r="8" spans="1:1021 1030:2041 2050:3071 3080:4091 4100:6141 6150:7161 7170:8191 8200:9211 9220:11261 11270:12281 12290:13311 13320:14331 14340:16381" s="75" customFormat="1" ht="4.9000000000000004" customHeight="1" x14ac:dyDescent="0.35">
      <c r="A8" s="39"/>
      <c r="J8" s="62"/>
      <c r="K8" s="39"/>
      <c r="T8" s="62"/>
      <c r="U8" s="39"/>
      <c r="AD8" s="62"/>
      <c r="AE8" s="39"/>
      <c r="AN8" s="62"/>
      <c r="AO8" s="39"/>
      <c r="AX8" s="62"/>
      <c r="AY8" s="39"/>
      <c r="BH8" s="62"/>
      <c r="BI8" s="39"/>
      <c r="BR8" s="62"/>
      <c r="BS8" s="39"/>
      <c r="CB8" s="62"/>
      <c r="CC8" s="39"/>
      <c r="CL8" s="62"/>
      <c r="CM8" s="39"/>
      <c r="CV8" s="62"/>
      <c r="CW8" s="39"/>
      <c r="DF8" s="62"/>
      <c r="DG8" s="39"/>
      <c r="DP8" s="62"/>
      <c r="DQ8" s="39"/>
      <c r="DZ8" s="62"/>
      <c r="EA8" s="39"/>
      <c r="EJ8" s="62"/>
      <c r="EK8" s="39"/>
      <c r="ET8" s="62"/>
      <c r="EU8" s="39"/>
      <c r="FD8" s="62"/>
      <c r="FE8" s="39"/>
      <c r="FN8" s="62"/>
      <c r="FO8" s="39"/>
      <c r="FX8" s="62"/>
      <c r="FY8" s="39"/>
      <c r="GH8" s="62"/>
      <c r="GI8" s="39"/>
      <c r="GR8" s="62"/>
      <c r="GS8" s="39"/>
      <c r="HB8" s="62"/>
      <c r="HC8" s="39"/>
      <c r="HL8" s="62"/>
      <c r="HM8" s="39"/>
      <c r="HV8" s="62"/>
      <c r="HW8" s="39"/>
      <c r="IF8" s="62"/>
      <c r="IG8" s="39"/>
      <c r="IP8" s="62"/>
      <c r="IQ8" s="39"/>
      <c r="IZ8" s="62"/>
      <c r="JA8" s="39"/>
      <c r="JJ8" s="62"/>
      <c r="JK8" s="39"/>
      <c r="JT8" s="62"/>
      <c r="JU8" s="39"/>
      <c r="KD8" s="62"/>
      <c r="KE8" s="39"/>
      <c r="KN8" s="62"/>
      <c r="KO8" s="39"/>
      <c r="KX8" s="62"/>
      <c r="KY8" s="39"/>
      <c r="LH8" s="62"/>
      <c r="LI8" s="39"/>
      <c r="LR8" s="62"/>
      <c r="LS8" s="39"/>
      <c r="MB8" s="62"/>
      <c r="MC8" s="39"/>
      <c r="ML8" s="62"/>
      <c r="MM8" s="39"/>
      <c r="MV8" s="62"/>
      <c r="MW8" s="39"/>
      <c r="NF8" s="62"/>
      <c r="NG8" s="39"/>
      <c r="NP8" s="62"/>
      <c r="NQ8" s="39"/>
      <c r="NZ8" s="62"/>
      <c r="OA8" s="39"/>
      <c r="OJ8" s="62"/>
      <c r="OK8" s="39"/>
      <c r="OT8" s="62"/>
      <c r="OU8" s="39"/>
      <c r="PD8" s="62"/>
      <c r="PE8" s="39"/>
      <c r="PN8" s="62"/>
      <c r="PO8" s="39"/>
      <c r="PX8" s="62"/>
      <c r="PY8" s="39"/>
      <c r="QH8" s="62"/>
      <c r="QI8" s="39"/>
      <c r="QR8" s="62"/>
      <c r="QS8" s="39"/>
      <c r="RB8" s="62"/>
      <c r="RC8" s="39"/>
      <c r="RL8" s="62"/>
      <c r="RM8" s="39"/>
      <c r="RV8" s="62"/>
      <c r="RW8" s="39"/>
      <c r="SF8" s="62"/>
      <c r="SG8" s="39"/>
      <c r="SP8" s="62"/>
      <c r="SQ8" s="39"/>
      <c r="SZ8" s="62"/>
      <c r="TA8" s="39"/>
      <c r="TJ8" s="62"/>
      <c r="TK8" s="39"/>
      <c r="TT8" s="62"/>
      <c r="TU8" s="39"/>
      <c r="UD8" s="62"/>
      <c r="UE8" s="39"/>
      <c r="UN8" s="62"/>
      <c r="UO8" s="39"/>
      <c r="UX8" s="62"/>
      <c r="UY8" s="39"/>
      <c r="VH8" s="62"/>
      <c r="VI8" s="39"/>
      <c r="VR8" s="62"/>
      <c r="VS8" s="39"/>
      <c r="WB8" s="62"/>
      <c r="WC8" s="39"/>
      <c r="WL8" s="62"/>
      <c r="WM8" s="39"/>
      <c r="WV8" s="62"/>
      <c r="WW8" s="39"/>
      <c r="XF8" s="62"/>
      <c r="XG8" s="39"/>
      <c r="XP8" s="62"/>
      <c r="XQ8" s="39"/>
      <c r="XZ8" s="62"/>
      <c r="YA8" s="39"/>
      <c r="YJ8" s="62"/>
      <c r="YK8" s="39"/>
      <c r="YT8" s="62"/>
      <c r="YU8" s="39"/>
      <c r="ZD8" s="62"/>
      <c r="ZE8" s="39"/>
      <c r="ZN8" s="62"/>
      <c r="ZO8" s="39"/>
      <c r="ZX8" s="62"/>
      <c r="ZY8" s="39"/>
      <c r="AAH8" s="62"/>
      <c r="AAI8" s="39"/>
      <c r="AAR8" s="62"/>
      <c r="AAS8" s="39"/>
      <c r="ABB8" s="62"/>
      <c r="ABC8" s="39"/>
      <c r="ABL8" s="62"/>
      <c r="ABM8" s="39"/>
      <c r="ABV8" s="62"/>
      <c r="ABW8" s="39"/>
      <c r="ACF8" s="62"/>
      <c r="ACG8" s="39"/>
      <c r="ACP8" s="62"/>
      <c r="ACQ8" s="39"/>
      <c r="ACZ8" s="62"/>
      <c r="ADA8" s="39"/>
      <c r="ADJ8" s="62"/>
      <c r="ADK8" s="39"/>
      <c r="ADT8" s="62"/>
      <c r="ADU8" s="39"/>
      <c r="AED8" s="62"/>
      <c r="AEE8" s="39"/>
      <c r="AEN8" s="62"/>
      <c r="AEO8" s="39"/>
      <c r="AEX8" s="62"/>
      <c r="AEY8" s="39"/>
      <c r="AFH8" s="62"/>
      <c r="AFI8" s="39"/>
      <c r="AFR8" s="62"/>
      <c r="AFS8" s="39"/>
      <c r="AGB8" s="62"/>
      <c r="AGC8" s="39"/>
      <c r="AGL8" s="62"/>
      <c r="AGM8" s="39"/>
      <c r="AGV8" s="62"/>
      <c r="AGW8" s="39"/>
      <c r="AHF8" s="62"/>
      <c r="AHG8" s="39"/>
      <c r="AHP8" s="62"/>
      <c r="AHQ8" s="39"/>
      <c r="AHZ8" s="62"/>
      <c r="AIA8" s="39"/>
      <c r="AIJ8" s="62"/>
      <c r="AIK8" s="39"/>
      <c r="AIT8" s="62"/>
      <c r="AIU8" s="39"/>
      <c r="AJD8" s="62"/>
      <c r="AJE8" s="39"/>
      <c r="AJN8" s="62"/>
      <c r="AJO8" s="39"/>
      <c r="AJX8" s="62"/>
      <c r="AJY8" s="39"/>
      <c r="AKH8" s="62"/>
      <c r="AKI8" s="39"/>
      <c r="AKR8" s="62"/>
      <c r="AKS8" s="39"/>
      <c r="ALB8" s="62"/>
      <c r="ALC8" s="39"/>
      <c r="ALL8" s="62"/>
      <c r="ALM8" s="39"/>
      <c r="ALV8" s="62"/>
      <c r="ALW8" s="39"/>
      <c r="AMF8" s="62"/>
      <c r="AMG8" s="39"/>
      <c r="AMP8" s="62"/>
      <c r="AMQ8" s="39"/>
      <c r="AMZ8" s="62"/>
      <c r="ANA8" s="39"/>
      <c r="ANJ8" s="62"/>
      <c r="ANK8" s="39"/>
      <c r="ANT8" s="62"/>
      <c r="ANU8" s="39"/>
      <c r="AOD8" s="62"/>
      <c r="AOE8" s="39"/>
      <c r="AON8" s="62"/>
      <c r="AOO8" s="39"/>
      <c r="AOX8" s="62"/>
      <c r="AOY8" s="39"/>
      <c r="APH8" s="62"/>
      <c r="API8" s="39"/>
      <c r="APR8" s="62"/>
      <c r="APS8" s="39"/>
      <c r="AQB8" s="62"/>
      <c r="AQC8" s="39"/>
      <c r="AQL8" s="62"/>
      <c r="AQM8" s="39"/>
      <c r="AQV8" s="62"/>
      <c r="AQW8" s="39"/>
      <c r="ARF8" s="62"/>
      <c r="ARG8" s="39"/>
      <c r="ARP8" s="62"/>
      <c r="ARQ8" s="39"/>
      <c r="ARZ8" s="62"/>
      <c r="ASA8" s="39"/>
      <c r="ASJ8" s="62"/>
      <c r="ASK8" s="39"/>
      <c r="AST8" s="62"/>
      <c r="ASU8" s="39"/>
      <c r="ATD8" s="62"/>
      <c r="ATE8" s="39"/>
      <c r="ATN8" s="62"/>
      <c r="ATO8" s="39"/>
      <c r="ATX8" s="62"/>
      <c r="ATY8" s="39"/>
      <c r="AUH8" s="62"/>
      <c r="AUI8" s="39"/>
      <c r="AUR8" s="62"/>
      <c r="AUS8" s="39"/>
      <c r="AVB8" s="62"/>
      <c r="AVC8" s="39"/>
      <c r="AVL8" s="62"/>
      <c r="AVM8" s="39"/>
      <c r="AVV8" s="62"/>
      <c r="AVW8" s="39"/>
      <c r="AWF8" s="62"/>
      <c r="AWG8" s="39"/>
      <c r="AWP8" s="62"/>
      <c r="AWQ8" s="39"/>
      <c r="AWZ8" s="62"/>
      <c r="AXA8" s="39"/>
      <c r="AXJ8" s="62"/>
      <c r="AXK8" s="39"/>
      <c r="AXT8" s="62"/>
      <c r="AXU8" s="39"/>
      <c r="AYD8" s="62"/>
      <c r="AYE8" s="39"/>
      <c r="AYN8" s="62"/>
      <c r="AYO8" s="39"/>
      <c r="AYX8" s="62"/>
      <c r="AYY8" s="39"/>
      <c r="AZH8" s="62"/>
      <c r="AZI8" s="39"/>
      <c r="AZR8" s="62"/>
      <c r="AZS8" s="39"/>
      <c r="BAB8" s="62"/>
      <c r="BAC8" s="39"/>
      <c r="BAL8" s="62"/>
      <c r="BAM8" s="39"/>
      <c r="BAV8" s="62"/>
      <c r="BAW8" s="39"/>
      <c r="BBF8" s="62"/>
      <c r="BBG8" s="39"/>
      <c r="BBP8" s="62"/>
      <c r="BBQ8" s="39"/>
      <c r="BBZ8" s="62"/>
      <c r="BCA8" s="39"/>
      <c r="BCJ8" s="62"/>
      <c r="BCK8" s="39"/>
      <c r="BCT8" s="62"/>
      <c r="BCU8" s="39"/>
      <c r="BDD8" s="62"/>
      <c r="BDE8" s="39"/>
      <c r="BDN8" s="62"/>
      <c r="BDO8" s="39"/>
      <c r="BDX8" s="62"/>
      <c r="BDY8" s="39"/>
      <c r="BEH8" s="62"/>
      <c r="BEI8" s="39"/>
      <c r="BER8" s="62"/>
      <c r="BES8" s="39"/>
      <c r="BFB8" s="62"/>
      <c r="BFC8" s="39"/>
      <c r="BFL8" s="62"/>
      <c r="BFM8" s="39"/>
      <c r="BFV8" s="62"/>
      <c r="BFW8" s="39"/>
      <c r="BGF8" s="62"/>
      <c r="BGG8" s="39"/>
      <c r="BGP8" s="62"/>
      <c r="BGQ8" s="39"/>
      <c r="BGZ8" s="62"/>
      <c r="BHA8" s="39"/>
      <c r="BHJ8" s="62"/>
      <c r="BHK8" s="39"/>
      <c r="BHT8" s="62"/>
      <c r="BHU8" s="39"/>
      <c r="BID8" s="62"/>
      <c r="BIE8" s="39"/>
      <c r="BIN8" s="62"/>
      <c r="BIO8" s="39"/>
      <c r="BIX8" s="62"/>
      <c r="BIY8" s="39"/>
      <c r="BJH8" s="62"/>
      <c r="BJI8" s="39"/>
      <c r="BJR8" s="62"/>
      <c r="BJS8" s="39"/>
      <c r="BKB8" s="62"/>
      <c r="BKC8" s="39"/>
      <c r="BKL8" s="62"/>
      <c r="BKM8" s="39"/>
      <c r="BKV8" s="62"/>
      <c r="BKW8" s="39"/>
      <c r="BLF8" s="62"/>
      <c r="BLG8" s="39"/>
      <c r="BLP8" s="62"/>
      <c r="BLQ8" s="39"/>
      <c r="BLZ8" s="62"/>
      <c r="BMA8" s="39"/>
      <c r="BMJ8" s="62"/>
      <c r="BMK8" s="39"/>
      <c r="BMT8" s="62"/>
      <c r="BMU8" s="39"/>
      <c r="BND8" s="62"/>
      <c r="BNE8" s="39"/>
      <c r="BNN8" s="62"/>
      <c r="BNO8" s="39"/>
      <c r="BNX8" s="62"/>
      <c r="BNY8" s="39"/>
      <c r="BOH8" s="62"/>
      <c r="BOI8" s="39"/>
      <c r="BOR8" s="62"/>
      <c r="BOS8" s="39"/>
      <c r="BPB8" s="62"/>
      <c r="BPC8" s="39"/>
      <c r="BPL8" s="62"/>
      <c r="BPM8" s="39"/>
      <c r="BPV8" s="62"/>
      <c r="BPW8" s="39"/>
      <c r="BQF8" s="62"/>
      <c r="BQG8" s="39"/>
      <c r="BQP8" s="62"/>
      <c r="BQQ8" s="39"/>
      <c r="BQZ8" s="62"/>
      <c r="BRA8" s="39"/>
      <c r="BRJ8" s="62"/>
      <c r="BRK8" s="39"/>
      <c r="BRT8" s="62"/>
      <c r="BRU8" s="39"/>
      <c r="BSD8" s="62"/>
      <c r="BSE8" s="39"/>
      <c r="BSN8" s="62"/>
      <c r="BSO8" s="39"/>
      <c r="BSX8" s="62"/>
      <c r="BSY8" s="39"/>
      <c r="BTH8" s="62"/>
      <c r="BTI8" s="39"/>
      <c r="BTR8" s="62"/>
      <c r="BTS8" s="39"/>
      <c r="BUB8" s="62"/>
      <c r="BUC8" s="39"/>
      <c r="BUL8" s="62"/>
      <c r="BUM8" s="39"/>
      <c r="BUV8" s="62"/>
      <c r="BUW8" s="39"/>
      <c r="BVF8" s="62"/>
      <c r="BVG8" s="39"/>
      <c r="BVP8" s="62"/>
      <c r="BVQ8" s="39"/>
      <c r="BVZ8" s="62"/>
      <c r="BWA8" s="39"/>
      <c r="BWJ8" s="62"/>
      <c r="BWK8" s="39"/>
      <c r="BWT8" s="62"/>
      <c r="BWU8" s="39"/>
      <c r="BXD8" s="62"/>
      <c r="BXE8" s="39"/>
      <c r="BXN8" s="62"/>
      <c r="BXO8" s="39"/>
      <c r="BXX8" s="62"/>
      <c r="BXY8" s="39"/>
      <c r="BYH8" s="62"/>
      <c r="BYI8" s="39"/>
      <c r="BYR8" s="62"/>
      <c r="BYS8" s="39"/>
      <c r="BZB8" s="62"/>
      <c r="BZC8" s="39"/>
      <c r="BZL8" s="62"/>
      <c r="BZM8" s="39"/>
      <c r="BZV8" s="62"/>
      <c r="BZW8" s="39"/>
      <c r="CAF8" s="62"/>
      <c r="CAG8" s="39"/>
      <c r="CAP8" s="62"/>
      <c r="CAQ8" s="39"/>
      <c r="CAZ8" s="62"/>
      <c r="CBA8" s="39"/>
      <c r="CBJ8" s="62"/>
      <c r="CBK8" s="39"/>
      <c r="CBT8" s="62"/>
      <c r="CBU8" s="39"/>
      <c r="CCD8" s="62"/>
      <c r="CCE8" s="39"/>
      <c r="CCN8" s="62"/>
      <c r="CCO8" s="39"/>
      <c r="CCX8" s="62"/>
      <c r="CCY8" s="39"/>
      <c r="CDH8" s="62"/>
      <c r="CDI8" s="39"/>
      <c r="CDR8" s="62"/>
      <c r="CDS8" s="39"/>
      <c r="CEB8" s="62"/>
      <c r="CEC8" s="39"/>
      <c r="CEL8" s="62"/>
      <c r="CEM8" s="39"/>
      <c r="CEV8" s="62"/>
      <c r="CEW8" s="39"/>
      <c r="CFF8" s="62"/>
      <c r="CFG8" s="39"/>
      <c r="CFP8" s="62"/>
      <c r="CFQ8" s="39"/>
      <c r="CFZ8" s="62"/>
      <c r="CGA8" s="39"/>
      <c r="CGJ8" s="62"/>
      <c r="CGK8" s="39"/>
      <c r="CGT8" s="62"/>
      <c r="CGU8" s="39"/>
      <c r="CHD8" s="62"/>
      <c r="CHE8" s="39"/>
      <c r="CHN8" s="62"/>
      <c r="CHO8" s="39"/>
      <c r="CHX8" s="62"/>
      <c r="CHY8" s="39"/>
      <c r="CIH8" s="62"/>
      <c r="CII8" s="39"/>
      <c r="CIR8" s="62"/>
      <c r="CIS8" s="39"/>
      <c r="CJB8" s="62"/>
      <c r="CJC8" s="39"/>
      <c r="CJL8" s="62"/>
      <c r="CJM8" s="39"/>
      <c r="CJV8" s="62"/>
      <c r="CJW8" s="39"/>
      <c r="CKF8" s="62"/>
      <c r="CKG8" s="39"/>
      <c r="CKP8" s="62"/>
      <c r="CKQ8" s="39"/>
      <c r="CKZ8" s="62"/>
      <c r="CLA8" s="39"/>
      <c r="CLJ8" s="62"/>
      <c r="CLK8" s="39"/>
      <c r="CLT8" s="62"/>
      <c r="CLU8" s="39"/>
      <c r="CMD8" s="62"/>
      <c r="CME8" s="39"/>
      <c r="CMN8" s="62"/>
      <c r="CMO8" s="39"/>
      <c r="CMX8" s="62"/>
      <c r="CMY8" s="39"/>
      <c r="CNH8" s="62"/>
      <c r="CNI8" s="39"/>
      <c r="CNR8" s="62"/>
      <c r="CNS8" s="39"/>
      <c r="COB8" s="62"/>
      <c r="COC8" s="39"/>
      <c r="COL8" s="62"/>
      <c r="COM8" s="39"/>
      <c r="COV8" s="62"/>
      <c r="COW8" s="39"/>
      <c r="CPF8" s="62"/>
      <c r="CPG8" s="39"/>
      <c r="CPP8" s="62"/>
      <c r="CPQ8" s="39"/>
      <c r="CPZ8" s="62"/>
      <c r="CQA8" s="39"/>
      <c r="CQJ8" s="62"/>
      <c r="CQK8" s="39"/>
      <c r="CQT8" s="62"/>
      <c r="CQU8" s="39"/>
      <c r="CRD8" s="62"/>
      <c r="CRE8" s="39"/>
      <c r="CRN8" s="62"/>
      <c r="CRO8" s="39"/>
      <c r="CRX8" s="62"/>
      <c r="CRY8" s="39"/>
      <c r="CSH8" s="62"/>
      <c r="CSI8" s="39"/>
      <c r="CSR8" s="62"/>
      <c r="CSS8" s="39"/>
      <c r="CTB8" s="62"/>
      <c r="CTC8" s="39"/>
      <c r="CTL8" s="62"/>
      <c r="CTM8" s="39"/>
      <c r="CTV8" s="62"/>
      <c r="CTW8" s="39"/>
      <c r="CUF8" s="62"/>
      <c r="CUG8" s="39"/>
      <c r="CUP8" s="62"/>
      <c r="CUQ8" s="39"/>
      <c r="CUZ8" s="62"/>
      <c r="CVA8" s="39"/>
      <c r="CVJ8" s="62"/>
      <c r="CVK8" s="39"/>
      <c r="CVT8" s="62"/>
      <c r="CVU8" s="39"/>
      <c r="CWD8" s="62"/>
      <c r="CWE8" s="39"/>
      <c r="CWN8" s="62"/>
      <c r="CWO8" s="39"/>
      <c r="CWX8" s="62"/>
      <c r="CWY8" s="39"/>
      <c r="CXH8" s="62"/>
      <c r="CXI8" s="39"/>
      <c r="CXR8" s="62"/>
      <c r="CXS8" s="39"/>
      <c r="CYB8" s="62"/>
      <c r="CYC8" s="39"/>
      <c r="CYL8" s="62"/>
      <c r="CYM8" s="39"/>
      <c r="CYV8" s="62"/>
      <c r="CYW8" s="39"/>
      <c r="CZF8" s="62"/>
      <c r="CZG8" s="39"/>
      <c r="CZP8" s="62"/>
      <c r="CZQ8" s="39"/>
      <c r="CZZ8" s="62"/>
      <c r="DAA8" s="39"/>
      <c r="DAJ8" s="62"/>
      <c r="DAK8" s="39"/>
      <c r="DAT8" s="62"/>
      <c r="DAU8" s="39"/>
      <c r="DBD8" s="62"/>
      <c r="DBE8" s="39"/>
      <c r="DBN8" s="62"/>
      <c r="DBO8" s="39"/>
      <c r="DBX8" s="62"/>
      <c r="DBY8" s="39"/>
      <c r="DCH8" s="62"/>
      <c r="DCI8" s="39"/>
      <c r="DCR8" s="62"/>
      <c r="DCS8" s="39"/>
      <c r="DDB8" s="62"/>
      <c r="DDC8" s="39"/>
      <c r="DDL8" s="62"/>
      <c r="DDM8" s="39"/>
      <c r="DDV8" s="62"/>
      <c r="DDW8" s="39"/>
      <c r="DEF8" s="62"/>
      <c r="DEG8" s="39"/>
      <c r="DEP8" s="62"/>
      <c r="DEQ8" s="39"/>
      <c r="DEZ8" s="62"/>
      <c r="DFA8" s="39"/>
      <c r="DFJ8" s="62"/>
      <c r="DFK8" s="39"/>
      <c r="DFT8" s="62"/>
      <c r="DFU8" s="39"/>
      <c r="DGD8" s="62"/>
      <c r="DGE8" s="39"/>
      <c r="DGN8" s="62"/>
      <c r="DGO8" s="39"/>
      <c r="DGX8" s="62"/>
      <c r="DGY8" s="39"/>
      <c r="DHH8" s="62"/>
      <c r="DHI8" s="39"/>
      <c r="DHR8" s="62"/>
      <c r="DHS8" s="39"/>
      <c r="DIB8" s="62"/>
      <c r="DIC8" s="39"/>
      <c r="DIL8" s="62"/>
      <c r="DIM8" s="39"/>
      <c r="DIV8" s="62"/>
      <c r="DIW8" s="39"/>
      <c r="DJF8" s="62"/>
      <c r="DJG8" s="39"/>
      <c r="DJP8" s="62"/>
      <c r="DJQ8" s="39"/>
      <c r="DJZ8" s="62"/>
      <c r="DKA8" s="39"/>
      <c r="DKJ8" s="62"/>
      <c r="DKK8" s="39"/>
      <c r="DKT8" s="62"/>
      <c r="DKU8" s="39"/>
      <c r="DLD8" s="62"/>
      <c r="DLE8" s="39"/>
      <c r="DLN8" s="62"/>
      <c r="DLO8" s="39"/>
      <c r="DLX8" s="62"/>
      <c r="DLY8" s="39"/>
      <c r="DMH8" s="62"/>
      <c r="DMI8" s="39"/>
      <c r="DMR8" s="62"/>
      <c r="DMS8" s="39"/>
      <c r="DNB8" s="62"/>
      <c r="DNC8" s="39"/>
      <c r="DNL8" s="62"/>
      <c r="DNM8" s="39"/>
      <c r="DNV8" s="62"/>
      <c r="DNW8" s="39"/>
      <c r="DOF8" s="62"/>
      <c r="DOG8" s="39"/>
      <c r="DOP8" s="62"/>
      <c r="DOQ8" s="39"/>
      <c r="DOZ8" s="62"/>
      <c r="DPA8" s="39"/>
      <c r="DPJ8" s="62"/>
      <c r="DPK8" s="39"/>
      <c r="DPT8" s="62"/>
      <c r="DPU8" s="39"/>
      <c r="DQD8" s="62"/>
      <c r="DQE8" s="39"/>
      <c r="DQN8" s="62"/>
      <c r="DQO8" s="39"/>
      <c r="DQX8" s="62"/>
      <c r="DQY8" s="39"/>
      <c r="DRH8" s="62"/>
      <c r="DRI8" s="39"/>
      <c r="DRR8" s="62"/>
      <c r="DRS8" s="39"/>
      <c r="DSB8" s="62"/>
      <c r="DSC8" s="39"/>
      <c r="DSL8" s="62"/>
      <c r="DSM8" s="39"/>
      <c r="DSV8" s="62"/>
      <c r="DSW8" s="39"/>
      <c r="DTF8" s="62"/>
      <c r="DTG8" s="39"/>
      <c r="DTP8" s="62"/>
      <c r="DTQ8" s="39"/>
      <c r="DTZ8" s="62"/>
      <c r="DUA8" s="39"/>
      <c r="DUJ8" s="62"/>
      <c r="DUK8" s="39"/>
      <c r="DUT8" s="62"/>
      <c r="DUU8" s="39"/>
      <c r="DVD8" s="62"/>
      <c r="DVE8" s="39"/>
      <c r="DVN8" s="62"/>
      <c r="DVO8" s="39"/>
      <c r="DVX8" s="62"/>
      <c r="DVY8" s="39"/>
      <c r="DWH8" s="62"/>
      <c r="DWI8" s="39"/>
      <c r="DWR8" s="62"/>
      <c r="DWS8" s="39"/>
      <c r="DXB8" s="62"/>
      <c r="DXC8" s="39"/>
      <c r="DXL8" s="62"/>
      <c r="DXM8" s="39"/>
      <c r="DXV8" s="62"/>
      <c r="DXW8" s="39"/>
      <c r="DYF8" s="62"/>
      <c r="DYG8" s="39"/>
      <c r="DYP8" s="62"/>
      <c r="DYQ8" s="39"/>
      <c r="DYZ8" s="62"/>
      <c r="DZA8" s="39"/>
      <c r="DZJ8" s="62"/>
      <c r="DZK8" s="39"/>
      <c r="DZT8" s="62"/>
      <c r="DZU8" s="39"/>
      <c r="EAD8" s="62"/>
      <c r="EAE8" s="39"/>
      <c r="EAN8" s="62"/>
      <c r="EAO8" s="39"/>
      <c r="EAX8" s="62"/>
      <c r="EAY8" s="39"/>
      <c r="EBH8" s="62"/>
      <c r="EBI8" s="39"/>
      <c r="EBR8" s="62"/>
      <c r="EBS8" s="39"/>
      <c r="ECB8" s="62"/>
      <c r="ECC8" s="39"/>
      <c r="ECL8" s="62"/>
      <c r="ECM8" s="39"/>
      <c r="ECV8" s="62"/>
      <c r="ECW8" s="39"/>
      <c r="EDF8" s="62"/>
      <c r="EDG8" s="39"/>
      <c r="EDP8" s="62"/>
      <c r="EDQ8" s="39"/>
      <c r="EDZ8" s="62"/>
      <c r="EEA8" s="39"/>
      <c r="EEJ8" s="62"/>
      <c r="EEK8" s="39"/>
      <c r="EET8" s="62"/>
      <c r="EEU8" s="39"/>
      <c r="EFD8" s="62"/>
      <c r="EFE8" s="39"/>
      <c r="EFN8" s="62"/>
      <c r="EFO8" s="39"/>
      <c r="EFX8" s="62"/>
      <c r="EFY8" s="39"/>
      <c r="EGH8" s="62"/>
      <c r="EGI8" s="39"/>
      <c r="EGR8" s="62"/>
      <c r="EGS8" s="39"/>
      <c r="EHB8" s="62"/>
      <c r="EHC8" s="39"/>
      <c r="EHL8" s="62"/>
      <c r="EHM8" s="39"/>
      <c r="EHV8" s="62"/>
      <c r="EHW8" s="39"/>
      <c r="EIF8" s="62"/>
      <c r="EIG8" s="39"/>
      <c r="EIP8" s="62"/>
      <c r="EIQ8" s="39"/>
      <c r="EIZ8" s="62"/>
      <c r="EJA8" s="39"/>
      <c r="EJJ8" s="62"/>
      <c r="EJK8" s="39"/>
      <c r="EJT8" s="62"/>
      <c r="EJU8" s="39"/>
      <c r="EKD8" s="62"/>
      <c r="EKE8" s="39"/>
      <c r="EKN8" s="62"/>
      <c r="EKO8" s="39"/>
      <c r="EKX8" s="62"/>
      <c r="EKY8" s="39"/>
      <c r="ELH8" s="62"/>
      <c r="ELI8" s="39"/>
      <c r="ELR8" s="62"/>
      <c r="ELS8" s="39"/>
      <c r="EMB8" s="62"/>
      <c r="EMC8" s="39"/>
      <c r="EML8" s="62"/>
      <c r="EMM8" s="39"/>
      <c r="EMV8" s="62"/>
      <c r="EMW8" s="39"/>
      <c r="ENF8" s="62"/>
      <c r="ENG8" s="39"/>
      <c r="ENP8" s="62"/>
      <c r="ENQ8" s="39"/>
      <c r="ENZ8" s="62"/>
      <c r="EOA8" s="39"/>
      <c r="EOJ8" s="62"/>
      <c r="EOK8" s="39"/>
      <c r="EOT8" s="62"/>
      <c r="EOU8" s="39"/>
      <c r="EPD8" s="62"/>
      <c r="EPE8" s="39"/>
      <c r="EPN8" s="62"/>
      <c r="EPO8" s="39"/>
      <c r="EPX8" s="62"/>
      <c r="EPY8" s="39"/>
      <c r="EQH8" s="62"/>
      <c r="EQI8" s="39"/>
      <c r="EQR8" s="62"/>
      <c r="EQS8" s="39"/>
      <c r="ERB8" s="62"/>
      <c r="ERC8" s="39"/>
      <c r="ERL8" s="62"/>
      <c r="ERM8" s="39"/>
      <c r="ERV8" s="62"/>
      <c r="ERW8" s="39"/>
      <c r="ESF8" s="62"/>
      <c r="ESG8" s="39"/>
      <c r="ESP8" s="62"/>
      <c r="ESQ8" s="39"/>
      <c r="ESZ8" s="62"/>
      <c r="ETA8" s="39"/>
      <c r="ETJ8" s="62"/>
      <c r="ETK8" s="39"/>
      <c r="ETT8" s="62"/>
      <c r="ETU8" s="39"/>
      <c r="EUD8" s="62"/>
      <c r="EUE8" s="39"/>
      <c r="EUN8" s="62"/>
      <c r="EUO8" s="39"/>
      <c r="EUX8" s="62"/>
      <c r="EUY8" s="39"/>
      <c r="EVH8" s="62"/>
      <c r="EVI8" s="39"/>
      <c r="EVR8" s="62"/>
      <c r="EVS8" s="39"/>
      <c r="EWB8" s="62"/>
      <c r="EWC8" s="39"/>
      <c r="EWL8" s="62"/>
      <c r="EWM8" s="39"/>
      <c r="EWV8" s="62"/>
      <c r="EWW8" s="39"/>
      <c r="EXF8" s="62"/>
      <c r="EXG8" s="39"/>
      <c r="EXP8" s="62"/>
      <c r="EXQ8" s="39"/>
      <c r="EXZ8" s="62"/>
      <c r="EYA8" s="39"/>
      <c r="EYJ8" s="62"/>
      <c r="EYK8" s="39"/>
      <c r="EYT8" s="62"/>
      <c r="EYU8" s="39"/>
      <c r="EZD8" s="62"/>
      <c r="EZE8" s="39"/>
      <c r="EZN8" s="62"/>
      <c r="EZO8" s="39"/>
      <c r="EZX8" s="62"/>
      <c r="EZY8" s="39"/>
      <c r="FAH8" s="62"/>
      <c r="FAI8" s="39"/>
      <c r="FAR8" s="62"/>
      <c r="FAS8" s="39"/>
      <c r="FBB8" s="62"/>
      <c r="FBC8" s="39"/>
      <c r="FBL8" s="62"/>
      <c r="FBM8" s="39"/>
      <c r="FBV8" s="62"/>
      <c r="FBW8" s="39"/>
      <c r="FCF8" s="62"/>
      <c r="FCG8" s="39"/>
      <c r="FCP8" s="62"/>
      <c r="FCQ8" s="39"/>
      <c r="FCZ8" s="62"/>
      <c r="FDA8" s="39"/>
      <c r="FDJ8" s="62"/>
      <c r="FDK8" s="39"/>
      <c r="FDT8" s="62"/>
      <c r="FDU8" s="39"/>
      <c r="FED8" s="62"/>
      <c r="FEE8" s="39"/>
      <c r="FEN8" s="62"/>
      <c r="FEO8" s="39"/>
      <c r="FEX8" s="62"/>
      <c r="FEY8" s="39"/>
      <c r="FFH8" s="62"/>
      <c r="FFI8" s="39"/>
      <c r="FFR8" s="62"/>
      <c r="FFS8" s="39"/>
      <c r="FGB8" s="62"/>
      <c r="FGC8" s="39"/>
      <c r="FGL8" s="62"/>
      <c r="FGM8" s="39"/>
      <c r="FGV8" s="62"/>
      <c r="FGW8" s="39"/>
      <c r="FHF8" s="62"/>
      <c r="FHG8" s="39"/>
      <c r="FHP8" s="62"/>
      <c r="FHQ8" s="39"/>
      <c r="FHZ8" s="62"/>
      <c r="FIA8" s="39"/>
      <c r="FIJ8" s="62"/>
      <c r="FIK8" s="39"/>
      <c r="FIT8" s="62"/>
      <c r="FIU8" s="39"/>
      <c r="FJD8" s="62"/>
      <c r="FJE8" s="39"/>
      <c r="FJN8" s="62"/>
      <c r="FJO8" s="39"/>
      <c r="FJX8" s="62"/>
      <c r="FJY8" s="39"/>
      <c r="FKH8" s="62"/>
      <c r="FKI8" s="39"/>
      <c r="FKR8" s="62"/>
      <c r="FKS8" s="39"/>
      <c r="FLB8" s="62"/>
      <c r="FLC8" s="39"/>
      <c r="FLL8" s="62"/>
      <c r="FLM8" s="39"/>
      <c r="FLV8" s="62"/>
      <c r="FLW8" s="39"/>
      <c r="FMF8" s="62"/>
      <c r="FMG8" s="39"/>
      <c r="FMP8" s="62"/>
      <c r="FMQ8" s="39"/>
      <c r="FMZ8" s="62"/>
      <c r="FNA8" s="39"/>
      <c r="FNJ8" s="62"/>
      <c r="FNK8" s="39"/>
      <c r="FNT8" s="62"/>
      <c r="FNU8" s="39"/>
      <c r="FOD8" s="62"/>
      <c r="FOE8" s="39"/>
      <c r="FON8" s="62"/>
      <c r="FOO8" s="39"/>
      <c r="FOX8" s="62"/>
      <c r="FOY8" s="39"/>
      <c r="FPH8" s="62"/>
      <c r="FPI8" s="39"/>
      <c r="FPR8" s="62"/>
      <c r="FPS8" s="39"/>
      <c r="FQB8" s="62"/>
      <c r="FQC8" s="39"/>
      <c r="FQL8" s="62"/>
      <c r="FQM8" s="39"/>
      <c r="FQV8" s="62"/>
      <c r="FQW8" s="39"/>
      <c r="FRF8" s="62"/>
      <c r="FRG8" s="39"/>
      <c r="FRP8" s="62"/>
      <c r="FRQ8" s="39"/>
      <c r="FRZ8" s="62"/>
      <c r="FSA8" s="39"/>
      <c r="FSJ8" s="62"/>
      <c r="FSK8" s="39"/>
      <c r="FST8" s="62"/>
      <c r="FSU8" s="39"/>
      <c r="FTD8" s="62"/>
      <c r="FTE8" s="39"/>
      <c r="FTN8" s="62"/>
      <c r="FTO8" s="39"/>
      <c r="FTX8" s="62"/>
      <c r="FTY8" s="39"/>
      <c r="FUH8" s="62"/>
      <c r="FUI8" s="39"/>
      <c r="FUR8" s="62"/>
      <c r="FUS8" s="39"/>
      <c r="FVB8" s="62"/>
      <c r="FVC8" s="39"/>
      <c r="FVL8" s="62"/>
      <c r="FVM8" s="39"/>
      <c r="FVV8" s="62"/>
      <c r="FVW8" s="39"/>
      <c r="FWF8" s="62"/>
      <c r="FWG8" s="39"/>
      <c r="FWP8" s="62"/>
      <c r="FWQ8" s="39"/>
      <c r="FWZ8" s="62"/>
      <c r="FXA8" s="39"/>
      <c r="FXJ8" s="62"/>
      <c r="FXK8" s="39"/>
      <c r="FXT8" s="62"/>
      <c r="FXU8" s="39"/>
      <c r="FYD8" s="62"/>
      <c r="FYE8" s="39"/>
      <c r="FYN8" s="62"/>
      <c r="FYO8" s="39"/>
      <c r="FYX8" s="62"/>
      <c r="FYY8" s="39"/>
      <c r="FZH8" s="62"/>
      <c r="FZI8" s="39"/>
      <c r="FZR8" s="62"/>
      <c r="FZS8" s="39"/>
      <c r="GAB8" s="62"/>
      <c r="GAC8" s="39"/>
      <c r="GAL8" s="62"/>
      <c r="GAM8" s="39"/>
      <c r="GAV8" s="62"/>
      <c r="GAW8" s="39"/>
      <c r="GBF8" s="62"/>
      <c r="GBG8" s="39"/>
      <c r="GBP8" s="62"/>
      <c r="GBQ8" s="39"/>
      <c r="GBZ8" s="62"/>
      <c r="GCA8" s="39"/>
      <c r="GCJ8" s="62"/>
      <c r="GCK8" s="39"/>
      <c r="GCT8" s="62"/>
      <c r="GCU8" s="39"/>
      <c r="GDD8" s="62"/>
      <c r="GDE8" s="39"/>
      <c r="GDN8" s="62"/>
      <c r="GDO8" s="39"/>
      <c r="GDX8" s="62"/>
      <c r="GDY8" s="39"/>
      <c r="GEH8" s="62"/>
      <c r="GEI8" s="39"/>
      <c r="GER8" s="62"/>
      <c r="GES8" s="39"/>
      <c r="GFB8" s="62"/>
      <c r="GFC8" s="39"/>
      <c r="GFL8" s="62"/>
      <c r="GFM8" s="39"/>
      <c r="GFV8" s="62"/>
      <c r="GFW8" s="39"/>
      <c r="GGF8" s="62"/>
      <c r="GGG8" s="39"/>
      <c r="GGP8" s="62"/>
      <c r="GGQ8" s="39"/>
      <c r="GGZ8" s="62"/>
      <c r="GHA8" s="39"/>
      <c r="GHJ8" s="62"/>
      <c r="GHK8" s="39"/>
      <c r="GHT8" s="62"/>
      <c r="GHU8" s="39"/>
      <c r="GID8" s="62"/>
      <c r="GIE8" s="39"/>
      <c r="GIN8" s="62"/>
      <c r="GIO8" s="39"/>
      <c r="GIX8" s="62"/>
      <c r="GIY8" s="39"/>
      <c r="GJH8" s="62"/>
      <c r="GJI8" s="39"/>
      <c r="GJR8" s="62"/>
      <c r="GJS8" s="39"/>
      <c r="GKB8" s="62"/>
      <c r="GKC8" s="39"/>
      <c r="GKL8" s="62"/>
      <c r="GKM8" s="39"/>
      <c r="GKV8" s="62"/>
      <c r="GKW8" s="39"/>
      <c r="GLF8" s="62"/>
      <c r="GLG8" s="39"/>
      <c r="GLP8" s="62"/>
      <c r="GLQ8" s="39"/>
      <c r="GLZ8" s="62"/>
      <c r="GMA8" s="39"/>
      <c r="GMJ8" s="62"/>
      <c r="GMK8" s="39"/>
      <c r="GMT8" s="62"/>
      <c r="GMU8" s="39"/>
      <c r="GND8" s="62"/>
      <c r="GNE8" s="39"/>
      <c r="GNN8" s="62"/>
      <c r="GNO8" s="39"/>
      <c r="GNX8" s="62"/>
      <c r="GNY8" s="39"/>
      <c r="GOH8" s="62"/>
      <c r="GOI8" s="39"/>
      <c r="GOR8" s="62"/>
      <c r="GOS8" s="39"/>
      <c r="GPB8" s="62"/>
      <c r="GPC8" s="39"/>
      <c r="GPL8" s="62"/>
      <c r="GPM8" s="39"/>
      <c r="GPV8" s="62"/>
      <c r="GPW8" s="39"/>
      <c r="GQF8" s="62"/>
      <c r="GQG8" s="39"/>
      <c r="GQP8" s="62"/>
      <c r="GQQ8" s="39"/>
      <c r="GQZ8" s="62"/>
      <c r="GRA8" s="39"/>
      <c r="GRJ8" s="62"/>
      <c r="GRK8" s="39"/>
      <c r="GRT8" s="62"/>
      <c r="GRU8" s="39"/>
      <c r="GSD8" s="62"/>
      <c r="GSE8" s="39"/>
      <c r="GSN8" s="62"/>
      <c r="GSO8" s="39"/>
      <c r="GSX8" s="62"/>
      <c r="GSY8" s="39"/>
      <c r="GTH8" s="62"/>
      <c r="GTI8" s="39"/>
      <c r="GTR8" s="62"/>
      <c r="GTS8" s="39"/>
      <c r="GUB8" s="62"/>
      <c r="GUC8" s="39"/>
      <c r="GUL8" s="62"/>
      <c r="GUM8" s="39"/>
      <c r="GUV8" s="62"/>
      <c r="GUW8" s="39"/>
      <c r="GVF8" s="62"/>
      <c r="GVG8" s="39"/>
      <c r="GVP8" s="62"/>
      <c r="GVQ8" s="39"/>
      <c r="GVZ8" s="62"/>
      <c r="GWA8" s="39"/>
      <c r="GWJ8" s="62"/>
      <c r="GWK8" s="39"/>
      <c r="GWT8" s="62"/>
      <c r="GWU8" s="39"/>
      <c r="GXD8" s="62"/>
      <c r="GXE8" s="39"/>
      <c r="GXN8" s="62"/>
      <c r="GXO8" s="39"/>
      <c r="GXX8" s="62"/>
      <c r="GXY8" s="39"/>
      <c r="GYH8" s="62"/>
      <c r="GYI8" s="39"/>
      <c r="GYR8" s="62"/>
      <c r="GYS8" s="39"/>
      <c r="GZB8" s="62"/>
      <c r="GZC8" s="39"/>
      <c r="GZL8" s="62"/>
      <c r="GZM8" s="39"/>
      <c r="GZV8" s="62"/>
      <c r="GZW8" s="39"/>
      <c r="HAF8" s="62"/>
      <c r="HAG8" s="39"/>
      <c r="HAP8" s="62"/>
      <c r="HAQ8" s="39"/>
      <c r="HAZ8" s="62"/>
      <c r="HBA8" s="39"/>
      <c r="HBJ8" s="62"/>
      <c r="HBK8" s="39"/>
      <c r="HBT8" s="62"/>
      <c r="HBU8" s="39"/>
      <c r="HCD8" s="62"/>
      <c r="HCE8" s="39"/>
      <c r="HCN8" s="62"/>
      <c r="HCO8" s="39"/>
      <c r="HCX8" s="62"/>
      <c r="HCY8" s="39"/>
      <c r="HDH8" s="62"/>
      <c r="HDI8" s="39"/>
      <c r="HDR8" s="62"/>
      <c r="HDS8" s="39"/>
      <c r="HEB8" s="62"/>
      <c r="HEC8" s="39"/>
      <c r="HEL8" s="62"/>
      <c r="HEM8" s="39"/>
      <c r="HEV8" s="62"/>
      <c r="HEW8" s="39"/>
      <c r="HFF8" s="62"/>
      <c r="HFG8" s="39"/>
      <c r="HFP8" s="62"/>
      <c r="HFQ8" s="39"/>
      <c r="HFZ8" s="62"/>
      <c r="HGA8" s="39"/>
      <c r="HGJ8" s="62"/>
      <c r="HGK8" s="39"/>
      <c r="HGT8" s="62"/>
      <c r="HGU8" s="39"/>
      <c r="HHD8" s="62"/>
      <c r="HHE8" s="39"/>
      <c r="HHN8" s="62"/>
      <c r="HHO8" s="39"/>
      <c r="HHX8" s="62"/>
      <c r="HHY8" s="39"/>
      <c r="HIH8" s="62"/>
      <c r="HII8" s="39"/>
      <c r="HIR8" s="62"/>
      <c r="HIS8" s="39"/>
      <c r="HJB8" s="62"/>
      <c r="HJC8" s="39"/>
      <c r="HJL8" s="62"/>
      <c r="HJM8" s="39"/>
      <c r="HJV8" s="62"/>
      <c r="HJW8" s="39"/>
      <c r="HKF8" s="62"/>
      <c r="HKG8" s="39"/>
      <c r="HKP8" s="62"/>
      <c r="HKQ8" s="39"/>
      <c r="HKZ8" s="62"/>
      <c r="HLA8" s="39"/>
      <c r="HLJ8" s="62"/>
      <c r="HLK8" s="39"/>
      <c r="HLT8" s="62"/>
      <c r="HLU8" s="39"/>
      <c r="HMD8" s="62"/>
      <c r="HME8" s="39"/>
      <c r="HMN8" s="62"/>
      <c r="HMO8" s="39"/>
      <c r="HMX8" s="62"/>
      <c r="HMY8" s="39"/>
      <c r="HNH8" s="62"/>
      <c r="HNI8" s="39"/>
      <c r="HNR8" s="62"/>
      <c r="HNS8" s="39"/>
      <c r="HOB8" s="62"/>
      <c r="HOC8" s="39"/>
      <c r="HOL8" s="62"/>
      <c r="HOM8" s="39"/>
      <c r="HOV8" s="62"/>
      <c r="HOW8" s="39"/>
      <c r="HPF8" s="62"/>
      <c r="HPG8" s="39"/>
      <c r="HPP8" s="62"/>
      <c r="HPQ8" s="39"/>
      <c r="HPZ8" s="62"/>
      <c r="HQA8" s="39"/>
      <c r="HQJ8" s="62"/>
      <c r="HQK8" s="39"/>
      <c r="HQT8" s="62"/>
      <c r="HQU8" s="39"/>
      <c r="HRD8" s="62"/>
      <c r="HRE8" s="39"/>
      <c r="HRN8" s="62"/>
      <c r="HRO8" s="39"/>
      <c r="HRX8" s="62"/>
      <c r="HRY8" s="39"/>
      <c r="HSH8" s="62"/>
      <c r="HSI8" s="39"/>
      <c r="HSR8" s="62"/>
      <c r="HSS8" s="39"/>
      <c r="HTB8" s="62"/>
      <c r="HTC8" s="39"/>
      <c r="HTL8" s="62"/>
      <c r="HTM8" s="39"/>
      <c r="HTV8" s="62"/>
      <c r="HTW8" s="39"/>
      <c r="HUF8" s="62"/>
      <c r="HUG8" s="39"/>
      <c r="HUP8" s="62"/>
      <c r="HUQ8" s="39"/>
      <c r="HUZ8" s="62"/>
      <c r="HVA8" s="39"/>
      <c r="HVJ8" s="62"/>
      <c r="HVK8" s="39"/>
      <c r="HVT8" s="62"/>
      <c r="HVU8" s="39"/>
      <c r="HWD8" s="62"/>
      <c r="HWE8" s="39"/>
      <c r="HWN8" s="62"/>
      <c r="HWO8" s="39"/>
      <c r="HWX8" s="62"/>
      <c r="HWY8" s="39"/>
      <c r="HXH8" s="62"/>
      <c r="HXI8" s="39"/>
      <c r="HXR8" s="62"/>
      <c r="HXS8" s="39"/>
      <c r="HYB8" s="62"/>
      <c r="HYC8" s="39"/>
      <c r="HYL8" s="62"/>
      <c r="HYM8" s="39"/>
      <c r="HYV8" s="62"/>
      <c r="HYW8" s="39"/>
      <c r="HZF8" s="62"/>
      <c r="HZG8" s="39"/>
      <c r="HZP8" s="62"/>
      <c r="HZQ8" s="39"/>
      <c r="HZZ8" s="62"/>
      <c r="IAA8" s="39"/>
      <c r="IAJ8" s="62"/>
      <c r="IAK8" s="39"/>
      <c r="IAT8" s="62"/>
      <c r="IAU8" s="39"/>
      <c r="IBD8" s="62"/>
      <c r="IBE8" s="39"/>
      <c r="IBN8" s="62"/>
      <c r="IBO8" s="39"/>
      <c r="IBX8" s="62"/>
      <c r="IBY8" s="39"/>
      <c r="ICH8" s="62"/>
      <c r="ICI8" s="39"/>
      <c r="ICR8" s="62"/>
      <c r="ICS8" s="39"/>
      <c r="IDB8" s="62"/>
      <c r="IDC8" s="39"/>
      <c r="IDL8" s="62"/>
      <c r="IDM8" s="39"/>
      <c r="IDV8" s="62"/>
      <c r="IDW8" s="39"/>
      <c r="IEF8" s="62"/>
      <c r="IEG8" s="39"/>
      <c r="IEP8" s="62"/>
      <c r="IEQ8" s="39"/>
      <c r="IEZ8" s="62"/>
      <c r="IFA8" s="39"/>
      <c r="IFJ8" s="62"/>
      <c r="IFK8" s="39"/>
      <c r="IFT8" s="62"/>
      <c r="IFU8" s="39"/>
      <c r="IGD8" s="62"/>
      <c r="IGE8" s="39"/>
      <c r="IGN8" s="62"/>
      <c r="IGO8" s="39"/>
      <c r="IGX8" s="62"/>
      <c r="IGY8" s="39"/>
      <c r="IHH8" s="62"/>
      <c r="IHI8" s="39"/>
      <c r="IHR8" s="62"/>
      <c r="IHS8" s="39"/>
      <c r="IIB8" s="62"/>
      <c r="IIC8" s="39"/>
      <c r="IIL8" s="62"/>
      <c r="IIM8" s="39"/>
      <c r="IIV8" s="62"/>
      <c r="IIW8" s="39"/>
      <c r="IJF8" s="62"/>
      <c r="IJG8" s="39"/>
      <c r="IJP8" s="62"/>
      <c r="IJQ8" s="39"/>
      <c r="IJZ8" s="62"/>
      <c r="IKA8" s="39"/>
      <c r="IKJ8" s="62"/>
      <c r="IKK8" s="39"/>
      <c r="IKT8" s="62"/>
      <c r="IKU8" s="39"/>
      <c r="ILD8" s="62"/>
      <c r="ILE8" s="39"/>
      <c r="ILN8" s="62"/>
      <c r="ILO8" s="39"/>
      <c r="ILX8" s="62"/>
      <c r="ILY8" s="39"/>
      <c r="IMH8" s="62"/>
      <c r="IMI8" s="39"/>
      <c r="IMR8" s="62"/>
      <c r="IMS8" s="39"/>
      <c r="INB8" s="62"/>
      <c r="INC8" s="39"/>
      <c r="INL8" s="62"/>
      <c r="INM8" s="39"/>
      <c r="INV8" s="62"/>
      <c r="INW8" s="39"/>
      <c r="IOF8" s="62"/>
      <c r="IOG8" s="39"/>
      <c r="IOP8" s="62"/>
      <c r="IOQ8" s="39"/>
      <c r="IOZ8" s="62"/>
      <c r="IPA8" s="39"/>
      <c r="IPJ8" s="62"/>
      <c r="IPK8" s="39"/>
      <c r="IPT8" s="62"/>
      <c r="IPU8" s="39"/>
      <c r="IQD8" s="62"/>
      <c r="IQE8" s="39"/>
      <c r="IQN8" s="62"/>
      <c r="IQO8" s="39"/>
      <c r="IQX8" s="62"/>
      <c r="IQY8" s="39"/>
      <c r="IRH8" s="62"/>
      <c r="IRI8" s="39"/>
      <c r="IRR8" s="62"/>
      <c r="IRS8" s="39"/>
      <c r="ISB8" s="62"/>
      <c r="ISC8" s="39"/>
      <c r="ISL8" s="62"/>
      <c r="ISM8" s="39"/>
      <c r="ISV8" s="62"/>
      <c r="ISW8" s="39"/>
      <c r="ITF8" s="62"/>
      <c r="ITG8" s="39"/>
      <c r="ITP8" s="62"/>
      <c r="ITQ8" s="39"/>
      <c r="ITZ8" s="62"/>
      <c r="IUA8" s="39"/>
      <c r="IUJ8" s="62"/>
      <c r="IUK8" s="39"/>
      <c r="IUT8" s="62"/>
      <c r="IUU8" s="39"/>
      <c r="IVD8" s="62"/>
      <c r="IVE8" s="39"/>
      <c r="IVN8" s="62"/>
      <c r="IVO8" s="39"/>
      <c r="IVX8" s="62"/>
      <c r="IVY8" s="39"/>
      <c r="IWH8" s="62"/>
      <c r="IWI8" s="39"/>
      <c r="IWR8" s="62"/>
      <c r="IWS8" s="39"/>
      <c r="IXB8" s="62"/>
      <c r="IXC8" s="39"/>
      <c r="IXL8" s="62"/>
      <c r="IXM8" s="39"/>
      <c r="IXV8" s="62"/>
      <c r="IXW8" s="39"/>
      <c r="IYF8" s="62"/>
      <c r="IYG8" s="39"/>
      <c r="IYP8" s="62"/>
      <c r="IYQ8" s="39"/>
      <c r="IYZ8" s="62"/>
      <c r="IZA8" s="39"/>
      <c r="IZJ8" s="62"/>
      <c r="IZK8" s="39"/>
      <c r="IZT8" s="62"/>
      <c r="IZU8" s="39"/>
      <c r="JAD8" s="62"/>
      <c r="JAE8" s="39"/>
      <c r="JAN8" s="62"/>
      <c r="JAO8" s="39"/>
      <c r="JAX8" s="62"/>
      <c r="JAY8" s="39"/>
      <c r="JBH8" s="62"/>
      <c r="JBI8" s="39"/>
      <c r="JBR8" s="62"/>
      <c r="JBS8" s="39"/>
      <c r="JCB8" s="62"/>
      <c r="JCC8" s="39"/>
      <c r="JCL8" s="62"/>
      <c r="JCM8" s="39"/>
      <c r="JCV8" s="62"/>
      <c r="JCW8" s="39"/>
      <c r="JDF8" s="62"/>
      <c r="JDG8" s="39"/>
      <c r="JDP8" s="62"/>
      <c r="JDQ8" s="39"/>
      <c r="JDZ8" s="62"/>
      <c r="JEA8" s="39"/>
      <c r="JEJ8" s="62"/>
      <c r="JEK8" s="39"/>
      <c r="JET8" s="62"/>
      <c r="JEU8" s="39"/>
      <c r="JFD8" s="62"/>
      <c r="JFE8" s="39"/>
      <c r="JFN8" s="62"/>
      <c r="JFO8" s="39"/>
      <c r="JFX8" s="62"/>
      <c r="JFY8" s="39"/>
      <c r="JGH8" s="62"/>
      <c r="JGI8" s="39"/>
      <c r="JGR8" s="62"/>
      <c r="JGS8" s="39"/>
      <c r="JHB8" s="62"/>
      <c r="JHC8" s="39"/>
      <c r="JHL8" s="62"/>
      <c r="JHM8" s="39"/>
      <c r="JHV8" s="62"/>
      <c r="JHW8" s="39"/>
      <c r="JIF8" s="62"/>
      <c r="JIG8" s="39"/>
      <c r="JIP8" s="62"/>
      <c r="JIQ8" s="39"/>
      <c r="JIZ8" s="62"/>
      <c r="JJA8" s="39"/>
      <c r="JJJ8" s="62"/>
      <c r="JJK8" s="39"/>
      <c r="JJT8" s="62"/>
      <c r="JJU8" s="39"/>
      <c r="JKD8" s="62"/>
      <c r="JKE8" s="39"/>
      <c r="JKN8" s="62"/>
      <c r="JKO8" s="39"/>
      <c r="JKX8" s="62"/>
      <c r="JKY8" s="39"/>
      <c r="JLH8" s="62"/>
      <c r="JLI8" s="39"/>
      <c r="JLR8" s="62"/>
      <c r="JLS8" s="39"/>
      <c r="JMB8" s="62"/>
      <c r="JMC8" s="39"/>
      <c r="JML8" s="62"/>
      <c r="JMM8" s="39"/>
      <c r="JMV8" s="62"/>
      <c r="JMW8" s="39"/>
      <c r="JNF8" s="62"/>
      <c r="JNG8" s="39"/>
      <c r="JNP8" s="62"/>
      <c r="JNQ8" s="39"/>
      <c r="JNZ8" s="62"/>
      <c r="JOA8" s="39"/>
      <c r="JOJ8" s="62"/>
      <c r="JOK8" s="39"/>
      <c r="JOT8" s="62"/>
      <c r="JOU8" s="39"/>
      <c r="JPD8" s="62"/>
      <c r="JPE8" s="39"/>
      <c r="JPN8" s="62"/>
      <c r="JPO8" s="39"/>
      <c r="JPX8" s="62"/>
      <c r="JPY8" s="39"/>
      <c r="JQH8" s="62"/>
      <c r="JQI8" s="39"/>
      <c r="JQR8" s="62"/>
      <c r="JQS8" s="39"/>
      <c r="JRB8" s="62"/>
      <c r="JRC8" s="39"/>
      <c r="JRL8" s="62"/>
      <c r="JRM8" s="39"/>
      <c r="JRV8" s="62"/>
      <c r="JRW8" s="39"/>
      <c r="JSF8" s="62"/>
      <c r="JSG8" s="39"/>
      <c r="JSP8" s="62"/>
      <c r="JSQ8" s="39"/>
      <c r="JSZ8" s="62"/>
      <c r="JTA8" s="39"/>
      <c r="JTJ8" s="62"/>
      <c r="JTK8" s="39"/>
      <c r="JTT8" s="62"/>
      <c r="JTU8" s="39"/>
      <c r="JUD8" s="62"/>
      <c r="JUE8" s="39"/>
      <c r="JUN8" s="62"/>
      <c r="JUO8" s="39"/>
      <c r="JUX8" s="62"/>
      <c r="JUY8" s="39"/>
      <c r="JVH8" s="62"/>
      <c r="JVI8" s="39"/>
      <c r="JVR8" s="62"/>
      <c r="JVS8" s="39"/>
      <c r="JWB8" s="62"/>
      <c r="JWC8" s="39"/>
      <c r="JWL8" s="62"/>
      <c r="JWM8" s="39"/>
      <c r="JWV8" s="62"/>
      <c r="JWW8" s="39"/>
      <c r="JXF8" s="62"/>
      <c r="JXG8" s="39"/>
      <c r="JXP8" s="62"/>
      <c r="JXQ8" s="39"/>
      <c r="JXZ8" s="62"/>
      <c r="JYA8" s="39"/>
      <c r="JYJ8" s="62"/>
      <c r="JYK8" s="39"/>
      <c r="JYT8" s="62"/>
      <c r="JYU8" s="39"/>
      <c r="JZD8" s="62"/>
      <c r="JZE8" s="39"/>
      <c r="JZN8" s="62"/>
      <c r="JZO8" s="39"/>
      <c r="JZX8" s="62"/>
      <c r="JZY8" s="39"/>
      <c r="KAH8" s="62"/>
      <c r="KAI8" s="39"/>
      <c r="KAR8" s="62"/>
      <c r="KAS8" s="39"/>
      <c r="KBB8" s="62"/>
      <c r="KBC8" s="39"/>
      <c r="KBL8" s="62"/>
      <c r="KBM8" s="39"/>
      <c r="KBV8" s="62"/>
      <c r="KBW8" s="39"/>
      <c r="KCF8" s="62"/>
      <c r="KCG8" s="39"/>
      <c r="KCP8" s="62"/>
      <c r="KCQ8" s="39"/>
      <c r="KCZ8" s="62"/>
      <c r="KDA8" s="39"/>
      <c r="KDJ8" s="62"/>
      <c r="KDK8" s="39"/>
      <c r="KDT8" s="62"/>
      <c r="KDU8" s="39"/>
      <c r="KED8" s="62"/>
      <c r="KEE8" s="39"/>
      <c r="KEN8" s="62"/>
      <c r="KEO8" s="39"/>
      <c r="KEX8" s="62"/>
      <c r="KEY8" s="39"/>
      <c r="KFH8" s="62"/>
      <c r="KFI8" s="39"/>
      <c r="KFR8" s="62"/>
      <c r="KFS8" s="39"/>
      <c r="KGB8" s="62"/>
      <c r="KGC8" s="39"/>
      <c r="KGL8" s="62"/>
      <c r="KGM8" s="39"/>
      <c r="KGV8" s="62"/>
      <c r="KGW8" s="39"/>
      <c r="KHF8" s="62"/>
      <c r="KHG8" s="39"/>
      <c r="KHP8" s="62"/>
      <c r="KHQ8" s="39"/>
      <c r="KHZ8" s="62"/>
      <c r="KIA8" s="39"/>
      <c r="KIJ8" s="62"/>
      <c r="KIK8" s="39"/>
      <c r="KIT8" s="62"/>
      <c r="KIU8" s="39"/>
      <c r="KJD8" s="62"/>
      <c r="KJE8" s="39"/>
      <c r="KJN8" s="62"/>
      <c r="KJO8" s="39"/>
      <c r="KJX8" s="62"/>
      <c r="KJY8" s="39"/>
      <c r="KKH8" s="62"/>
      <c r="KKI8" s="39"/>
      <c r="KKR8" s="62"/>
      <c r="KKS8" s="39"/>
      <c r="KLB8" s="62"/>
      <c r="KLC8" s="39"/>
      <c r="KLL8" s="62"/>
      <c r="KLM8" s="39"/>
      <c r="KLV8" s="62"/>
      <c r="KLW8" s="39"/>
      <c r="KMF8" s="62"/>
      <c r="KMG8" s="39"/>
      <c r="KMP8" s="62"/>
      <c r="KMQ8" s="39"/>
      <c r="KMZ8" s="62"/>
      <c r="KNA8" s="39"/>
      <c r="KNJ8" s="62"/>
      <c r="KNK8" s="39"/>
      <c r="KNT8" s="62"/>
      <c r="KNU8" s="39"/>
      <c r="KOD8" s="62"/>
      <c r="KOE8" s="39"/>
      <c r="KON8" s="62"/>
      <c r="KOO8" s="39"/>
      <c r="KOX8" s="62"/>
      <c r="KOY8" s="39"/>
      <c r="KPH8" s="62"/>
      <c r="KPI8" s="39"/>
      <c r="KPR8" s="62"/>
      <c r="KPS8" s="39"/>
      <c r="KQB8" s="62"/>
      <c r="KQC8" s="39"/>
      <c r="KQL8" s="62"/>
      <c r="KQM8" s="39"/>
      <c r="KQV8" s="62"/>
      <c r="KQW8" s="39"/>
      <c r="KRF8" s="62"/>
      <c r="KRG8" s="39"/>
      <c r="KRP8" s="62"/>
      <c r="KRQ8" s="39"/>
      <c r="KRZ8" s="62"/>
      <c r="KSA8" s="39"/>
      <c r="KSJ8" s="62"/>
      <c r="KSK8" s="39"/>
      <c r="KST8" s="62"/>
      <c r="KSU8" s="39"/>
      <c r="KTD8" s="62"/>
      <c r="KTE8" s="39"/>
      <c r="KTN8" s="62"/>
      <c r="KTO8" s="39"/>
      <c r="KTX8" s="62"/>
      <c r="KTY8" s="39"/>
      <c r="KUH8" s="62"/>
      <c r="KUI8" s="39"/>
      <c r="KUR8" s="62"/>
      <c r="KUS8" s="39"/>
      <c r="KVB8" s="62"/>
      <c r="KVC8" s="39"/>
      <c r="KVL8" s="62"/>
      <c r="KVM8" s="39"/>
      <c r="KVV8" s="62"/>
      <c r="KVW8" s="39"/>
      <c r="KWF8" s="62"/>
      <c r="KWG8" s="39"/>
      <c r="KWP8" s="62"/>
      <c r="KWQ8" s="39"/>
      <c r="KWZ8" s="62"/>
      <c r="KXA8" s="39"/>
      <c r="KXJ8" s="62"/>
      <c r="KXK8" s="39"/>
      <c r="KXT8" s="62"/>
      <c r="KXU8" s="39"/>
      <c r="KYD8" s="62"/>
      <c r="KYE8" s="39"/>
      <c r="KYN8" s="62"/>
      <c r="KYO8" s="39"/>
      <c r="KYX8" s="62"/>
      <c r="KYY8" s="39"/>
      <c r="KZH8" s="62"/>
      <c r="KZI8" s="39"/>
      <c r="KZR8" s="62"/>
      <c r="KZS8" s="39"/>
      <c r="LAB8" s="62"/>
      <c r="LAC8" s="39"/>
      <c r="LAL8" s="62"/>
      <c r="LAM8" s="39"/>
      <c r="LAV8" s="62"/>
      <c r="LAW8" s="39"/>
      <c r="LBF8" s="62"/>
      <c r="LBG8" s="39"/>
      <c r="LBP8" s="62"/>
      <c r="LBQ8" s="39"/>
      <c r="LBZ8" s="62"/>
      <c r="LCA8" s="39"/>
      <c r="LCJ8" s="62"/>
      <c r="LCK8" s="39"/>
      <c r="LCT8" s="62"/>
      <c r="LCU8" s="39"/>
      <c r="LDD8" s="62"/>
      <c r="LDE8" s="39"/>
      <c r="LDN8" s="62"/>
      <c r="LDO8" s="39"/>
      <c r="LDX8" s="62"/>
      <c r="LDY8" s="39"/>
      <c r="LEH8" s="62"/>
      <c r="LEI8" s="39"/>
      <c r="LER8" s="62"/>
      <c r="LES8" s="39"/>
      <c r="LFB8" s="62"/>
      <c r="LFC8" s="39"/>
      <c r="LFL8" s="62"/>
      <c r="LFM8" s="39"/>
      <c r="LFV8" s="62"/>
      <c r="LFW8" s="39"/>
      <c r="LGF8" s="62"/>
      <c r="LGG8" s="39"/>
      <c r="LGP8" s="62"/>
      <c r="LGQ8" s="39"/>
      <c r="LGZ8" s="62"/>
      <c r="LHA8" s="39"/>
      <c r="LHJ8" s="62"/>
      <c r="LHK8" s="39"/>
      <c r="LHT8" s="62"/>
      <c r="LHU8" s="39"/>
      <c r="LID8" s="62"/>
      <c r="LIE8" s="39"/>
      <c r="LIN8" s="62"/>
      <c r="LIO8" s="39"/>
      <c r="LIX8" s="62"/>
      <c r="LIY8" s="39"/>
      <c r="LJH8" s="62"/>
      <c r="LJI8" s="39"/>
      <c r="LJR8" s="62"/>
      <c r="LJS8" s="39"/>
      <c r="LKB8" s="62"/>
      <c r="LKC8" s="39"/>
      <c r="LKL8" s="62"/>
      <c r="LKM8" s="39"/>
      <c r="LKV8" s="62"/>
      <c r="LKW8" s="39"/>
      <c r="LLF8" s="62"/>
      <c r="LLG8" s="39"/>
      <c r="LLP8" s="62"/>
      <c r="LLQ8" s="39"/>
      <c r="LLZ8" s="62"/>
      <c r="LMA8" s="39"/>
      <c r="LMJ8" s="62"/>
      <c r="LMK8" s="39"/>
      <c r="LMT8" s="62"/>
      <c r="LMU8" s="39"/>
      <c r="LND8" s="62"/>
      <c r="LNE8" s="39"/>
      <c r="LNN8" s="62"/>
      <c r="LNO8" s="39"/>
      <c r="LNX8" s="62"/>
      <c r="LNY8" s="39"/>
      <c r="LOH8" s="62"/>
      <c r="LOI8" s="39"/>
      <c r="LOR8" s="62"/>
      <c r="LOS8" s="39"/>
      <c r="LPB8" s="62"/>
      <c r="LPC8" s="39"/>
      <c r="LPL8" s="62"/>
      <c r="LPM8" s="39"/>
      <c r="LPV8" s="62"/>
      <c r="LPW8" s="39"/>
      <c r="LQF8" s="62"/>
      <c r="LQG8" s="39"/>
      <c r="LQP8" s="62"/>
      <c r="LQQ8" s="39"/>
      <c r="LQZ8" s="62"/>
      <c r="LRA8" s="39"/>
      <c r="LRJ8" s="62"/>
      <c r="LRK8" s="39"/>
      <c r="LRT8" s="62"/>
      <c r="LRU8" s="39"/>
      <c r="LSD8" s="62"/>
      <c r="LSE8" s="39"/>
      <c r="LSN8" s="62"/>
      <c r="LSO8" s="39"/>
      <c r="LSX8" s="62"/>
      <c r="LSY8" s="39"/>
      <c r="LTH8" s="62"/>
      <c r="LTI8" s="39"/>
      <c r="LTR8" s="62"/>
      <c r="LTS8" s="39"/>
      <c r="LUB8" s="62"/>
      <c r="LUC8" s="39"/>
      <c r="LUL8" s="62"/>
      <c r="LUM8" s="39"/>
      <c r="LUV8" s="62"/>
      <c r="LUW8" s="39"/>
      <c r="LVF8" s="62"/>
      <c r="LVG8" s="39"/>
      <c r="LVP8" s="62"/>
      <c r="LVQ8" s="39"/>
      <c r="LVZ8" s="62"/>
      <c r="LWA8" s="39"/>
      <c r="LWJ8" s="62"/>
      <c r="LWK8" s="39"/>
      <c r="LWT8" s="62"/>
      <c r="LWU8" s="39"/>
      <c r="LXD8" s="62"/>
      <c r="LXE8" s="39"/>
      <c r="LXN8" s="62"/>
      <c r="LXO8" s="39"/>
      <c r="LXX8" s="62"/>
      <c r="LXY8" s="39"/>
      <c r="LYH8" s="62"/>
      <c r="LYI8" s="39"/>
      <c r="LYR8" s="62"/>
      <c r="LYS8" s="39"/>
      <c r="LZB8" s="62"/>
      <c r="LZC8" s="39"/>
      <c r="LZL8" s="62"/>
      <c r="LZM8" s="39"/>
      <c r="LZV8" s="62"/>
      <c r="LZW8" s="39"/>
      <c r="MAF8" s="62"/>
      <c r="MAG8" s="39"/>
      <c r="MAP8" s="62"/>
      <c r="MAQ8" s="39"/>
      <c r="MAZ8" s="62"/>
      <c r="MBA8" s="39"/>
      <c r="MBJ8" s="62"/>
      <c r="MBK8" s="39"/>
      <c r="MBT8" s="62"/>
      <c r="MBU8" s="39"/>
      <c r="MCD8" s="62"/>
      <c r="MCE8" s="39"/>
      <c r="MCN8" s="62"/>
      <c r="MCO8" s="39"/>
      <c r="MCX8" s="62"/>
      <c r="MCY8" s="39"/>
      <c r="MDH8" s="62"/>
      <c r="MDI8" s="39"/>
      <c r="MDR8" s="62"/>
      <c r="MDS8" s="39"/>
      <c r="MEB8" s="62"/>
      <c r="MEC8" s="39"/>
      <c r="MEL8" s="62"/>
      <c r="MEM8" s="39"/>
      <c r="MEV8" s="62"/>
      <c r="MEW8" s="39"/>
      <c r="MFF8" s="62"/>
      <c r="MFG8" s="39"/>
      <c r="MFP8" s="62"/>
      <c r="MFQ8" s="39"/>
      <c r="MFZ8" s="62"/>
      <c r="MGA8" s="39"/>
      <c r="MGJ8" s="62"/>
      <c r="MGK8" s="39"/>
      <c r="MGT8" s="62"/>
      <c r="MGU8" s="39"/>
      <c r="MHD8" s="62"/>
      <c r="MHE8" s="39"/>
      <c r="MHN8" s="62"/>
      <c r="MHO8" s="39"/>
      <c r="MHX8" s="62"/>
      <c r="MHY8" s="39"/>
      <c r="MIH8" s="62"/>
      <c r="MII8" s="39"/>
      <c r="MIR8" s="62"/>
      <c r="MIS8" s="39"/>
      <c r="MJB8" s="62"/>
      <c r="MJC8" s="39"/>
      <c r="MJL8" s="62"/>
      <c r="MJM8" s="39"/>
      <c r="MJV8" s="62"/>
      <c r="MJW8" s="39"/>
      <c r="MKF8" s="62"/>
      <c r="MKG8" s="39"/>
      <c r="MKP8" s="62"/>
      <c r="MKQ8" s="39"/>
      <c r="MKZ8" s="62"/>
      <c r="MLA8" s="39"/>
      <c r="MLJ8" s="62"/>
      <c r="MLK8" s="39"/>
      <c r="MLT8" s="62"/>
      <c r="MLU8" s="39"/>
      <c r="MMD8" s="62"/>
      <c r="MME8" s="39"/>
      <c r="MMN8" s="62"/>
      <c r="MMO8" s="39"/>
      <c r="MMX8" s="62"/>
      <c r="MMY8" s="39"/>
      <c r="MNH8" s="62"/>
      <c r="MNI8" s="39"/>
      <c r="MNR8" s="62"/>
      <c r="MNS8" s="39"/>
      <c r="MOB8" s="62"/>
      <c r="MOC8" s="39"/>
      <c r="MOL8" s="62"/>
      <c r="MOM8" s="39"/>
      <c r="MOV8" s="62"/>
      <c r="MOW8" s="39"/>
      <c r="MPF8" s="62"/>
      <c r="MPG8" s="39"/>
      <c r="MPP8" s="62"/>
      <c r="MPQ8" s="39"/>
      <c r="MPZ8" s="62"/>
      <c r="MQA8" s="39"/>
      <c r="MQJ8" s="62"/>
      <c r="MQK8" s="39"/>
      <c r="MQT8" s="62"/>
      <c r="MQU8" s="39"/>
      <c r="MRD8" s="62"/>
      <c r="MRE8" s="39"/>
      <c r="MRN8" s="62"/>
      <c r="MRO8" s="39"/>
      <c r="MRX8" s="62"/>
      <c r="MRY8" s="39"/>
      <c r="MSH8" s="62"/>
      <c r="MSI8" s="39"/>
      <c r="MSR8" s="62"/>
      <c r="MSS8" s="39"/>
      <c r="MTB8" s="62"/>
      <c r="MTC8" s="39"/>
      <c r="MTL8" s="62"/>
      <c r="MTM8" s="39"/>
      <c r="MTV8" s="62"/>
      <c r="MTW8" s="39"/>
      <c r="MUF8" s="62"/>
      <c r="MUG8" s="39"/>
      <c r="MUP8" s="62"/>
      <c r="MUQ8" s="39"/>
      <c r="MUZ8" s="62"/>
      <c r="MVA8" s="39"/>
      <c r="MVJ8" s="62"/>
      <c r="MVK8" s="39"/>
      <c r="MVT8" s="62"/>
      <c r="MVU8" s="39"/>
      <c r="MWD8" s="62"/>
      <c r="MWE8" s="39"/>
      <c r="MWN8" s="62"/>
      <c r="MWO8" s="39"/>
      <c r="MWX8" s="62"/>
      <c r="MWY8" s="39"/>
      <c r="MXH8" s="62"/>
      <c r="MXI8" s="39"/>
      <c r="MXR8" s="62"/>
      <c r="MXS8" s="39"/>
      <c r="MYB8" s="62"/>
      <c r="MYC8" s="39"/>
      <c r="MYL8" s="62"/>
      <c r="MYM8" s="39"/>
      <c r="MYV8" s="62"/>
      <c r="MYW8" s="39"/>
      <c r="MZF8" s="62"/>
      <c r="MZG8" s="39"/>
      <c r="MZP8" s="62"/>
      <c r="MZQ8" s="39"/>
      <c r="MZZ8" s="62"/>
      <c r="NAA8" s="39"/>
      <c r="NAJ8" s="62"/>
      <c r="NAK8" s="39"/>
      <c r="NAT8" s="62"/>
      <c r="NAU8" s="39"/>
      <c r="NBD8" s="62"/>
      <c r="NBE8" s="39"/>
      <c r="NBN8" s="62"/>
      <c r="NBO8" s="39"/>
      <c r="NBX8" s="62"/>
      <c r="NBY8" s="39"/>
      <c r="NCH8" s="62"/>
      <c r="NCI8" s="39"/>
      <c r="NCR8" s="62"/>
      <c r="NCS8" s="39"/>
      <c r="NDB8" s="62"/>
      <c r="NDC8" s="39"/>
      <c r="NDL8" s="62"/>
      <c r="NDM8" s="39"/>
      <c r="NDV8" s="62"/>
      <c r="NDW8" s="39"/>
      <c r="NEF8" s="62"/>
      <c r="NEG8" s="39"/>
      <c r="NEP8" s="62"/>
      <c r="NEQ8" s="39"/>
      <c r="NEZ8" s="62"/>
      <c r="NFA8" s="39"/>
      <c r="NFJ8" s="62"/>
      <c r="NFK8" s="39"/>
      <c r="NFT8" s="62"/>
      <c r="NFU8" s="39"/>
      <c r="NGD8" s="62"/>
      <c r="NGE8" s="39"/>
      <c r="NGN8" s="62"/>
      <c r="NGO8" s="39"/>
      <c r="NGX8" s="62"/>
      <c r="NGY8" s="39"/>
      <c r="NHH8" s="62"/>
      <c r="NHI8" s="39"/>
      <c r="NHR8" s="62"/>
      <c r="NHS8" s="39"/>
      <c r="NIB8" s="62"/>
      <c r="NIC8" s="39"/>
      <c r="NIL8" s="62"/>
      <c r="NIM8" s="39"/>
      <c r="NIV8" s="62"/>
      <c r="NIW8" s="39"/>
      <c r="NJF8" s="62"/>
      <c r="NJG8" s="39"/>
      <c r="NJP8" s="62"/>
      <c r="NJQ8" s="39"/>
      <c r="NJZ8" s="62"/>
      <c r="NKA8" s="39"/>
      <c r="NKJ8" s="62"/>
      <c r="NKK8" s="39"/>
      <c r="NKT8" s="62"/>
      <c r="NKU8" s="39"/>
      <c r="NLD8" s="62"/>
      <c r="NLE8" s="39"/>
      <c r="NLN8" s="62"/>
      <c r="NLO8" s="39"/>
      <c r="NLX8" s="62"/>
      <c r="NLY8" s="39"/>
      <c r="NMH8" s="62"/>
      <c r="NMI8" s="39"/>
      <c r="NMR8" s="62"/>
      <c r="NMS8" s="39"/>
      <c r="NNB8" s="62"/>
      <c r="NNC8" s="39"/>
      <c r="NNL8" s="62"/>
      <c r="NNM8" s="39"/>
      <c r="NNV8" s="62"/>
      <c r="NNW8" s="39"/>
      <c r="NOF8" s="62"/>
      <c r="NOG8" s="39"/>
      <c r="NOP8" s="62"/>
      <c r="NOQ8" s="39"/>
      <c r="NOZ8" s="62"/>
      <c r="NPA8" s="39"/>
      <c r="NPJ8" s="62"/>
      <c r="NPK8" s="39"/>
      <c r="NPT8" s="62"/>
      <c r="NPU8" s="39"/>
      <c r="NQD8" s="62"/>
      <c r="NQE8" s="39"/>
      <c r="NQN8" s="62"/>
      <c r="NQO8" s="39"/>
      <c r="NQX8" s="62"/>
      <c r="NQY8" s="39"/>
      <c r="NRH8" s="62"/>
      <c r="NRI8" s="39"/>
      <c r="NRR8" s="62"/>
      <c r="NRS8" s="39"/>
      <c r="NSB8" s="62"/>
      <c r="NSC8" s="39"/>
      <c r="NSL8" s="62"/>
      <c r="NSM8" s="39"/>
      <c r="NSV8" s="62"/>
      <c r="NSW8" s="39"/>
      <c r="NTF8" s="62"/>
      <c r="NTG8" s="39"/>
      <c r="NTP8" s="62"/>
      <c r="NTQ8" s="39"/>
      <c r="NTZ8" s="62"/>
      <c r="NUA8" s="39"/>
      <c r="NUJ8" s="62"/>
      <c r="NUK8" s="39"/>
      <c r="NUT8" s="62"/>
      <c r="NUU8" s="39"/>
      <c r="NVD8" s="62"/>
      <c r="NVE8" s="39"/>
      <c r="NVN8" s="62"/>
      <c r="NVO8" s="39"/>
      <c r="NVX8" s="62"/>
      <c r="NVY8" s="39"/>
      <c r="NWH8" s="62"/>
      <c r="NWI8" s="39"/>
      <c r="NWR8" s="62"/>
      <c r="NWS8" s="39"/>
      <c r="NXB8" s="62"/>
      <c r="NXC8" s="39"/>
      <c r="NXL8" s="62"/>
      <c r="NXM8" s="39"/>
      <c r="NXV8" s="62"/>
      <c r="NXW8" s="39"/>
      <c r="NYF8" s="62"/>
      <c r="NYG8" s="39"/>
      <c r="NYP8" s="62"/>
      <c r="NYQ8" s="39"/>
      <c r="NYZ8" s="62"/>
      <c r="NZA8" s="39"/>
      <c r="NZJ8" s="62"/>
      <c r="NZK8" s="39"/>
      <c r="NZT8" s="62"/>
      <c r="NZU8" s="39"/>
      <c r="OAD8" s="62"/>
      <c r="OAE8" s="39"/>
      <c r="OAN8" s="62"/>
      <c r="OAO8" s="39"/>
      <c r="OAX8" s="62"/>
      <c r="OAY8" s="39"/>
      <c r="OBH8" s="62"/>
      <c r="OBI8" s="39"/>
      <c r="OBR8" s="62"/>
      <c r="OBS8" s="39"/>
      <c r="OCB8" s="62"/>
      <c r="OCC8" s="39"/>
      <c r="OCL8" s="62"/>
      <c r="OCM8" s="39"/>
      <c r="OCV8" s="62"/>
      <c r="OCW8" s="39"/>
      <c r="ODF8" s="62"/>
      <c r="ODG8" s="39"/>
      <c r="ODP8" s="62"/>
      <c r="ODQ8" s="39"/>
      <c r="ODZ8" s="62"/>
      <c r="OEA8" s="39"/>
      <c r="OEJ8" s="62"/>
      <c r="OEK8" s="39"/>
      <c r="OET8" s="62"/>
      <c r="OEU8" s="39"/>
      <c r="OFD8" s="62"/>
      <c r="OFE8" s="39"/>
      <c r="OFN8" s="62"/>
      <c r="OFO8" s="39"/>
      <c r="OFX8" s="62"/>
      <c r="OFY8" s="39"/>
      <c r="OGH8" s="62"/>
      <c r="OGI8" s="39"/>
      <c r="OGR8" s="62"/>
      <c r="OGS8" s="39"/>
      <c r="OHB8" s="62"/>
      <c r="OHC8" s="39"/>
      <c r="OHL8" s="62"/>
      <c r="OHM8" s="39"/>
      <c r="OHV8" s="62"/>
      <c r="OHW8" s="39"/>
      <c r="OIF8" s="62"/>
      <c r="OIG8" s="39"/>
      <c r="OIP8" s="62"/>
      <c r="OIQ8" s="39"/>
      <c r="OIZ8" s="62"/>
      <c r="OJA8" s="39"/>
      <c r="OJJ8" s="62"/>
      <c r="OJK8" s="39"/>
      <c r="OJT8" s="62"/>
      <c r="OJU8" s="39"/>
      <c r="OKD8" s="62"/>
      <c r="OKE8" s="39"/>
      <c r="OKN8" s="62"/>
      <c r="OKO8" s="39"/>
      <c r="OKX8" s="62"/>
      <c r="OKY8" s="39"/>
      <c r="OLH8" s="62"/>
      <c r="OLI8" s="39"/>
      <c r="OLR8" s="62"/>
      <c r="OLS8" s="39"/>
      <c r="OMB8" s="62"/>
      <c r="OMC8" s="39"/>
      <c r="OML8" s="62"/>
      <c r="OMM8" s="39"/>
      <c r="OMV8" s="62"/>
      <c r="OMW8" s="39"/>
      <c r="ONF8" s="62"/>
      <c r="ONG8" s="39"/>
      <c r="ONP8" s="62"/>
      <c r="ONQ8" s="39"/>
      <c r="ONZ8" s="62"/>
      <c r="OOA8" s="39"/>
      <c r="OOJ8" s="62"/>
      <c r="OOK8" s="39"/>
      <c r="OOT8" s="62"/>
      <c r="OOU8" s="39"/>
      <c r="OPD8" s="62"/>
      <c r="OPE8" s="39"/>
      <c r="OPN8" s="62"/>
      <c r="OPO8" s="39"/>
      <c r="OPX8" s="62"/>
      <c r="OPY8" s="39"/>
      <c r="OQH8" s="62"/>
      <c r="OQI8" s="39"/>
      <c r="OQR8" s="62"/>
      <c r="OQS8" s="39"/>
      <c r="ORB8" s="62"/>
      <c r="ORC8" s="39"/>
      <c r="ORL8" s="62"/>
      <c r="ORM8" s="39"/>
      <c r="ORV8" s="62"/>
      <c r="ORW8" s="39"/>
      <c r="OSF8" s="62"/>
      <c r="OSG8" s="39"/>
      <c r="OSP8" s="62"/>
      <c r="OSQ8" s="39"/>
      <c r="OSZ8" s="62"/>
      <c r="OTA8" s="39"/>
      <c r="OTJ8" s="62"/>
      <c r="OTK8" s="39"/>
      <c r="OTT8" s="62"/>
      <c r="OTU8" s="39"/>
      <c r="OUD8" s="62"/>
      <c r="OUE8" s="39"/>
      <c r="OUN8" s="62"/>
      <c r="OUO8" s="39"/>
      <c r="OUX8" s="62"/>
      <c r="OUY8" s="39"/>
      <c r="OVH8" s="62"/>
      <c r="OVI8" s="39"/>
      <c r="OVR8" s="62"/>
      <c r="OVS8" s="39"/>
      <c r="OWB8" s="62"/>
      <c r="OWC8" s="39"/>
      <c r="OWL8" s="62"/>
      <c r="OWM8" s="39"/>
      <c r="OWV8" s="62"/>
      <c r="OWW8" s="39"/>
      <c r="OXF8" s="62"/>
      <c r="OXG8" s="39"/>
      <c r="OXP8" s="62"/>
      <c r="OXQ8" s="39"/>
      <c r="OXZ8" s="62"/>
      <c r="OYA8" s="39"/>
      <c r="OYJ8" s="62"/>
      <c r="OYK8" s="39"/>
      <c r="OYT8" s="62"/>
      <c r="OYU8" s="39"/>
      <c r="OZD8" s="62"/>
      <c r="OZE8" s="39"/>
      <c r="OZN8" s="62"/>
      <c r="OZO8" s="39"/>
      <c r="OZX8" s="62"/>
      <c r="OZY8" s="39"/>
      <c r="PAH8" s="62"/>
      <c r="PAI8" s="39"/>
      <c r="PAR8" s="62"/>
      <c r="PAS8" s="39"/>
      <c r="PBB8" s="62"/>
      <c r="PBC8" s="39"/>
      <c r="PBL8" s="62"/>
      <c r="PBM8" s="39"/>
      <c r="PBV8" s="62"/>
      <c r="PBW8" s="39"/>
      <c r="PCF8" s="62"/>
      <c r="PCG8" s="39"/>
      <c r="PCP8" s="62"/>
      <c r="PCQ8" s="39"/>
      <c r="PCZ8" s="62"/>
      <c r="PDA8" s="39"/>
      <c r="PDJ8" s="62"/>
      <c r="PDK8" s="39"/>
      <c r="PDT8" s="62"/>
      <c r="PDU8" s="39"/>
      <c r="PED8" s="62"/>
      <c r="PEE8" s="39"/>
      <c r="PEN8" s="62"/>
      <c r="PEO8" s="39"/>
      <c r="PEX8" s="62"/>
      <c r="PEY8" s="39"/>
      <c r="PFH8" s="62"/>
      <c r="PFI8" s="39"/>
      <c r="PFR8" s="62"/>
      <c r="PFS8" s="39"/>
      <c r="PGB8" s="62"/>
      <c r="PGC8" s="39"/>
      <c r="PGL8" s="62"/>
      <c r="PGM8" s="39"/>
      <c r="PGV8" s="62"/>
      <c r="PGW8" s="39"/>
      <c r="PHF8" s="62"/>
      <c r="PHG8" s="39"/>
      <c r="PHP8" s="62"/>
      <c r="PHQ8" s="39"/>
      <c r="PHZ8" s="62"/>
      <c r="PIA8" s="39"/>
      <c r="PIJ8" s="62"/>
      <c r="PIK8" s="39"/>
      <c r="PIT8" s="62"/>
      <c r="PIU8" s="39"/>
      <c r="PJD8" s="62"/>
      <c r="PJE8" s="39"/>
      <c r="PJN8" s="62"/>
      <c r="PJO8" s="39"/>
      <c r="PJX8" s="62"/>
      <c r="PJY8" s="39"/>
      <c r="PKH8" s="62"/>
      <c r="PKI8" s="39"/>
      <c r="PKR8" s="62"/>
      <c r="PKS8" s="39"/>
      <c r="PLB8" s="62"/>
      <c r="PLC8" s="39"/>
      <c r="PLL8" s="62"/>
      <c r="PLM8" s="39"/>
      <c r="PLV8" s="62"/>
      <c r="PLW8" s="39"/>
      <c r="PMF8" s="62"/>
      <c r="PMG8" s="39"/>
      <c r="PMP8" s="62"/>
      <c r="PMQ8" s="39"/>
      <c r="PMZ8" s="62"/>
      <c r="PNA8" s="39"/>
      <c r="PNJ8" s="62"/>
      <c r="PNK8" s="39"/>
      <c r="PNT8" s="62"/>
      <c r="PNU8" s="39"/>
      <c r="POD8" s="62"/>
      <c r="POE8" s="39"/>
      <c r="PON8" s="62"/>
      <c r="POO8" s="39"/>
      <c r="POX8" s="62"/>
      <c r="POY8" s="39"/>
      <c r="PPH8" s="62"/>
      <c r="PPI8" s="39"/>
      <c r="PPR8" s="62"/>
      <c r="PPS8" s="39"/>
      <c r="PQB8" s="62"/>
      <c r="PQC8" s="39"/>
      <c r="PQL8" s="62"/>
      <c r="PQM8" s="39"/>
      <c r="PQV8" s="62"/>
      <c r="PQW8" s="39"/>
      <c r="PRF8" s="62"/>
      <c r="PRG8" s="39"/>
      <c r="PRP8" s="62"/>
      <c r="PRQ8" s="39"/>
      <c r="PRZ8" s="62"/>
      <c r="PSA8" s="39"/>
      <c r="PSJ8" s="62"/>
      <c r="PSK8" s="39"/>
      <c r="PST8" s="62"/>
      <c r="PSU8" s="39"/>
      <c r="PTD8" s="62"/>
      <c r="PTE8" s="39"/>
      <c r="PTN8" s="62"/>
      <c r="PTO8" s="39"/>
      <c r="PTX8" s="62"/>
      <c r="PTY8" s="39"/>
      <c r="PUH8" s="62"/>
      <c r="PUI8" s="39"/>
      <c r="PUR8" s="62"/>
      <c r="PUS8" s="39"/>
      <c r="PVB8" s="62"/>
      <c r="PVC8" s="39"/>
      <c r="PVL8" s="62"/>
      <c r="PVM8" s="39"/>
      <c r="PVV8" s="62"/>
      <c r="PVW8" s="39"/>
      <c r="PWF8" s="62"/>
      <c r="PWG8" s="39"/>
      <c r="PWP8" s="62"/>
      <c r="PWQ8" s="39"/>
      <c r="PWZ8" s="62"/>
      <c r="PXA8" s="39"/>
      <c r="PXJ8" s="62"/>
      <c r="PXK8" s="39"/>
      <c r="PXT8" s="62"/>
      <c r="PXU8" s="39"/>
      <c r="PYD8" s="62"/>
      <c r="PYE8" s="39"/>
      <c r="PYN8" s="62"/>
      <c r="PYO8" s="39"/>
      <c r="PYX8" s="62"/>
      <c r="PYY8" s="39"/>
      <c r="PZH8" s="62"/>
      <c r="PZI8" s="39"/>
      <c r="PZR8" s="62"/>
      <c r="PZS8" s="39"/>
      <c r="QAB8" s="62"/>
      <c r="QAC8" s="39"/>
      <c r="QAL8" s="62"/>
      <c r="QAM8" s="39"/>
      <c r="QAV8" s="62"/>
      <c r="QAW8" s="39"/>
      <c r="QBF8" s="62"/>
      <c r="QBG8" s="39"/>
      <c r="QBP8" s="62"/>
      <c r="QBQ8" s="39"/>
      <c r="QBZ8" s="62"/>
      <c r="QCA8" s="39"/>
      <c r="QCJ8" s="62"/>
      <c r="QCK8" s="39"/>
      <c r="QCT8" s="62"/>
      <c r="QCU8" s="39"/>
      <c r="QDD8" s="62"/>
      <c r="QDE8" s="39"/>
      <c r="QDN8" s="62"/>
      <c r="QDO8" s="39"/>
      <c r="QDX8" s="62"/>
      <c r="QDY8" s="39"/>
      <c r="QEH8" s="62"/>
      <c r="QEI8" s="39"/>
      <c r="QER8" s="62"/>
      <c r="QES8" s="39"/>
      <c r="QFB8" s="62"/>
      <c r="QFC8" s="39"/>
      <c r="QFL8" s="62"/>
      <c r="QFM8" s="39"/>
      <c r="QFV8" s="62"/>
      <c r="QFW8" s="39"/>
      <c r="QGF8" s="62"/>
      <c r="QGG8" s="39"/>
      <c r="QGP8" s="62"/>
      <c r="QGQ8" s="39"/>
      <c r="QGZ8" s="62"/>
      <c r="QHA8" s="39"/>
      <c r="QHJ8" s="62"/>
      <c r="QHK8" s="39"/>
      <c r="QHT8" s="62"/>
      <c r="QHU8" s="39"/>
      <c r="QID8" s="62"/>
      <c r="QIE8" s="39"/>
      <c r="QIN8" s="62"/>
      <c r="QIO8" s="39"/>
      <c r="QIX8" s="62"/>
      <c r="QIY8" s="39"/>
      <c r="QJH8" s="62"/>
      <c r="QJI8" s="39"/>
      <c r="QJR8" s="62"/>
      <c r="QJS8" s="39"/>
      <c r="QKB8" s="62"/>
      <c r="QKC8" s="39"/>
      <c r="QKL8" s="62"/>
      <c r="QKM8" s="39"/>
      <c r="QKV8" s="62"/>
      <c r="QKW8" s="39"/>
      <c r="QLF8" s="62"/>
      <c r="QLG8" s="39"/>
      <c r="QLP8" s="62"/>
      <c r="QLQ8" s="39"/>
      <c r="QLZ8" s="62"/>
      <c r="QMA8" s="39"/>
      <c r="QMJ8" s="62"/>
      <c r="QMK8" s="39"/>
      <c r="QMT8" s="62"/>
      <c r="QMU8" s="39"/>
      <c r="QND8" s="62"/>
      <c r="QNE8" s="39"/>
      <c r="QNN8" s="62"/>
      <c r="QNO8" s="39"/>
      <c r="QNX8" s="62"/>
      <c r="QNY8" s="39"/>
      <c r="QOH8" s="62"/>
      <c r="QOI8" s="39"/>
      <c r="QOR8" s="62"/>
      <c r="QOS8" s="39"/>
      <c r="QPB8" s="62"/>
      <c r="QPC8" s="39"/>
      <c r="QPL8" s="62"/>
      <c r="QPM8" s="39"/>
      <c r="QPV8" s="62"/>
      <c r="QPW8" s="39"/>
      <c r="QQF8" s="62"/>
      <c r="QQG8" s="39"/>
      <c r="QQP8" s="62"/>
      <c r="QQQ8" s="39"/>
      <c r="QQZ8" s="62"/>
      <c r="QRA8" s="39"/>
      <c r="QRJ8" s="62"/>
      <c r="QRK8" s="39"/>
      <c r="QRT8" s="62"/>
      <c r="QRU8" s="39"/>
      <c r="QSD8" s="62"/>
      <c r="QSE8" s="39"/>
      <c r="QSN8" s="62"/>
      <c r="QSO8" s="39"/>
      <c r="QSX8" s="62"/>
      <c r="QSY8" s="39"/>
      <c r="QTH8" s="62"/>
      <c r="QTI8" s="39"/>
      <c r="QTR8" s="62"/>
      <c r="QTS8" s="39"/>
      <c r="QUB8" s="62"/>
      <c r="QUC8" s="39"/>
      <c r="QUL8" s="62"/>
      <c r="QUM8" s="39"/>
      <c r="QUV8" s="62"/>
      <c r="QUW8" s="39"/>
      <c r="QVF8" s="62"/>
      <c r="QVG8" s="39"/>
      <c r="QVP8" s="62"/>
      <c r="QVQ8" s="39"/>
      <c r="QVZ8" s="62"/>
      <c r="QWA8" s="39"/>
      <c r="QWJ8" s="62"/>
      <c r="QWK8" s="39"/>
      <c r="QWT8" s="62"/>
      <c r="QWU8" s="39"/>
      <c r="QXD8" s="62"/>
      <c r="QXE8" s="39"/>
      <c r="QXN8" s="62"/>
      <c r="QXO8" s="39"/>
      <c r="QXX8" s="62"/>
      <c r="QXY8" s="39"/>
      <c r="QYH8" s="62"/>
      <c r="QYI8" s="39"/>
      <c r="QYR8" s="62"/>
      <c r="QYS8" s="39"/>
      <c r="QZB8" s="62"/>
      <c r="QZC8" s="39"/>
      <c r="QZL8" s="62"/>
      <c r="QZM8" s="39"/>
      <c r="QZV8" s="62"/>
      <c r="QZW8" s="39"/>
      <c r="RAF8" s="62"/>
      <c r="RAG8" s="39"/>
      <c r="RAP8" s="62"/>
      <c r="RAQ8" s="39"/>
      <c r="RAZ8" s="62"/>
      <c r="RBA8" s="39"/>
      <c r="RBJ8" s="62"/>
      <c r="RBK8" s="39"/>
      <c r="RBT8" s="62"/>
      <c r="RBU8" s="39"/>
      <c r="RCD8" s="62"/>
      <c r="RCE8" s="39"/>
      <c r="RCN8" s="62"/>
      <c r="RCO8" s="39"/>
      <c r="RCX8" s="62"/>
      <c r="RCY8" s="39"/>
      <c r="RDH8" s="62"/>
      <c r="RDI8" s="39"/>
      <c r="RDR8" s="62"/>
      <c r="RDS8" s="39"/>
      <c r="REB8" s="62"/>
      <c r="REC8" s="39"/>
      <c r="REL8" s="62"/>
      <c r="REM8" s="39"/>
      <c r="REV8" s="62"/>
      <c r="REW8" s="39"/>
      <c r="RFF8" s="62"/>
      <c r="RFG8" s="39"/>
      <c r="RFP8" s="62"/>
      <c r="RFQ8" s="39"/>
      <c r="RFZ8" s="62"/>
      <c r="RGA8" s="39"/>
      <c r="RGJ8" s="62"/>
      <c r="RGK8" s="39"/>
      <c r="RGT8" s="62"/>
      <c r="RGU8" s="39"/>
      <c r="RHD8" s="62"/>
      <c r="RHE8" s="39"/>
      <c r="RHN8" s="62"/>
      <c r="RHO8" s="39"/>
      <c r="RHX8" s="62"/>
      <c r="RHY8" s="39"/>
      <c r="RIH8" s="62"/>
      <c r="RII8" s="39"/>
      <c r="RIR8" s="62"/>
      <c r="RIS8" s="39"/>
      <c r="RJB8" s="62"/>
      <c r="RJC8" s="39"/>
      <c r="RJL8" s="62"/>
      <c r="RJM8" s="39"/>
      <c r="RJV8" s="62"/>
      <c r="RJW8" s="39"/>
      <c r="RKF8" s="62"/>
      <c r="RKG8" s="39"/>
      <c r="RKP8" s="62"/>
      <c r="RKQ8" s="39"/>
      <c r="RKZ8" s="62"/>
      <c r="RLA8" s="39"/>
      <c r="RLJ8" s="62"/>
      <c r="RLK8" s="39"/>
      <c r="RLT8" s="62"/>
      <c r="RLU8" s="39"/>
      <c r="RMD8" s="62"/>
      <c r="RME8" s="39"/>
      <c r="RMN8" s="62"/>
      <c r="RMO8" s="39"/>
      <c r="RMX8" s="62"/>
      <c r="RMY8" s="39"/>
      <c r="RNH8" s="62"/>
      <c r="RNI8" s="39"/>
      <c r="RNR8" s="62"/>
      <c r="RNS8" s="39"/>
      <c r="ROB8" s="62"/>
      <c r="ROC8" s="39"/>
      <c r="ROL8" s="62"/>
      <c r="ROM8" s="39"/>
      <c r="ROV8" s="62"/>
      <c r="ROW8" s="39"/>
      <c r="RPF8" s="62"/>
      <c r="RPG8" s="39"/>
      <c r="RPP8" s="62"/>
      <c r="RPQ8" s="39"/>
      <c r="RPZ8" s="62"/>
      <c r="RQA8" s="39"/>
      <c r="RQJ8" s="62"/>
      <c r="RQK8" s="39"/>
      <c r="RQT8" s="62"/>
      <c r="RQU8" s="39"/>
      <c r="RRD8" s="62"/>
      <c r="RRE8" s="39"/>
      <c r="RRN8" s="62"/>
      <c r="RRO8" s="39"/>
      <c r="RRX8" s="62"/>
      <c r="RRY8" s="39"/>
      <c r="RSH8" s="62"/>
      <c r="RSI8" s="39"/>
      <c r="RSR8" s="62"/>
      <c r="RSS8" s="39"/>
      <c r="RTB8" s="62"/>
      <c r="RTC8" s="39"/>
      <c r="RTL8" s="62"/>
      <c r="RTM8" s="39"/>
      <c r="RTV8" s="62"/>
      <c r="RTW8" s="39"/>
      <c r="RUF8" s="62"/>
      <c r="RUG8" s="39"/>
      <c r="RUP8" s="62"/>
      <c r="RUQ8" s="39"/>
      <c r="RUZ8" s="62"/>
      <c r="RVA8" s="39"/>
      <c r="RVJ8" s="62"/>
      <c r="RVK8" s="39"/>
      <c r="RVT8" s="62"/>
      <c r="RVU8" s="39"/>
      <c r="RWD8" s="62"/>
      <c r="RWE8" s="39"/>
      <c r="RWN8" s="62"/>
      <c r="RWO8" s="39"/>
      <c r="RWX8" s="62"/>
      <c r="RWY8" s="39"/>
      <c r="RXH8" s="62"/>
      <c r="RXI8" s="39"/>
      <c r="RXR8" s="62"/>
      <c r="RXS8" s="39"/>
      <c r="RYB8" s="62"/>
      <c r="RYC8" s="39"/>
      <c r="RYL8" s="62"/>
      <c r="RYM8" s="39"/>
      <c r="RYV8" s="62"/>
      <c r="RYW8" s="39"/>
      <c r="RZF8" s="62"/>
      <c r="RZG8" s="39"/>
      <c r="RZP8" s="62"/>
      <c r="RZQ8" s="39"/>
      <c r="RZZ8" s="62"/>
      <c r="SAA8" s="39"/>
      <c r="SAJ8" s="62"/>
      <c r="SAK8" s="39"/>
      <c r="SAT8" s="62"/>
      <c r="SAU8" s="39"/>
      <c r="SBD8" s="62"/>
      <c r="SBE8" s="39"/>
      <c r="SBN8" s="62"/>
      <c r="SBO8" s="39"/>
      <c r="SBX8" s="62"/>
      <c r="SBY8" s="39"/>
      <c r="SCH8" s="62"/>
      <c r="SCI8" s="39"/>
      <c r="SCR8" s="62"/>
      <c r="SCS8" s="39"/>
      <c r="SDB8" s="62"/>
      <c r="SDC8" s="39"/>
      <c r="SDL8" s="62"/>
      <c r="SDM8" s="39"/>
      <c r="SDV8" s="62"/>
      <c r="SDW8" s="39"/>
      <c r="SEF8" s="62"/>
      <c r="SEG8" s="39"/>
      <c r="SEP8" s="62"/>
      <c r="SEQ8" s="39"/>
      <c r="SEZ8" s="62"/>
      <c r="SFA8" s="39"/>
      <c r="SFJ8" s="62"/>
      <c r="SFK8" s="39"/>
      <c r="SFT8" s="62"/>
      <c r="SFU8" s="39"/>
      <c r="SGD8" s="62"/>
      <c r="SGE8" s="39"/>
      <c r="SGN8" s="62"/>
      <c r="SGO8" s="39"/>
      <c r="SGX8" s="62"/>
      <c r="SGY8" s="39"/>
      <c r="SHH8" s="62"/>
      <c r="SHI8" s="39"/>
      <c r="SHR8" s="62"/>
      <c r="SHS8" s="39"/>
      <c r="SIB8" s="62"/>
      <c r="SIC8" s="39"/>
      <c r="SIL8" s="62"/>
      <c r="SIM8" s="39"/>
      <c r="SIV8" s="62"/>
      <c r="SIW8" s="39"/>
      <c r="SJF8" s="62"/>
      <c r="SJG8" s="39"/>
      <c r="SJP8" s="62"/>
      <c r="SJQ8" s="39"/>
      <c r="SJZ8" s="62"/>
      <c r="SKA8" s="39"/>
      <c r="SKJ8" s="62"/>
      <c r="SKK8" s="39"/>
      <c r="SKT8" s="62"/>
      <c r="SKU8" s="39"/>
      <c r="SLD8" s="62"/>
      <c r="SLE8" s="39"/>
      <c r="SLN8" s="62"/>
      <c r="SLO8" s="39"/>
      <c r="SLX8" s="62"/>
      <c r="SLY8" s="39"/>
      <c r="SMH8" s="62"/>
      <c r="SMI8" s="39"/>
      <c r="SMR8" s="62"/>
      <c r="SMS8" s="39"/>
      <c r="SNB8" s="62"/>
      <c r="SNC8" s="39"/>
      <c r="SNL8" s="62"/>
      <c r="SNM8" s="39"/>
      <c r="SNV8" s="62"/>
      <c r="SNW8" s="39"/>
      <c r="SOF8" s="62"/>
      <c r="SOG8" s="39"/>
      <c r="SOP8" s="62"/>
      <c r="SOQ8" s="39"/>
      <c r="SOZ8" s="62"/>
      <c r="SPA8" s="39"/>
      <c r="SPJ8" s="62"/>
      <c r="SPK8" s="39"/>
      <c r="SPT8" s="62"/>
      <c r="SPU8" s="39"/>
      <c r="SQD8" s="62"/>
      <c r="SQE8" s="39"/>
      <c r="SQN8" s="62"/>
      <c r="SQO8" s="39"/>
      <c r="SQX8" s="62"/>
      <c r="SQY8" s="39"/>
      <c r="SRH8" s="62"/>
      <c r="SRI8" s="39"/>
      <c r="SRR8" s="62"/>
      <c r="SRS8" s="39"/>
      <c r="SSB8" s="62"/>
      <c r="SSC8" s="39"/>
      <c r="SSL8" s="62"/>
      <c r="SSM8" s="39"/>
      <c r="SSV8" s="62"/>
      <c r="SSW8" s="39"/>
      <c r="STF8" s="62"/>
      <c r="STG8" s="39"/>
      <c r="STP8" s="62"/>
      <c r="STQ8" s="39"/>
      <c r="STZ8" s="62"/>
      <c r="SUA8" s="39"/>
      <c r="SUJ8" s="62"/>
      <c r="SUK8" s="39"/>
      <c r="SUT8" s="62"/>
      <c r="SUU8" s="39"/>
      <c r="SVD8" s="62"/>
      <c r="SVE8" s="39"/>
      <c r="SVN8" s="62"/>
      <c r="SVO8" s="39"/>
      <c r="SVX8" s="62"/>
      <c r="SVY8" s="39"/>
      <c r="SWH8" s="62"/>
      <c r="SWI8" s="39"/>
      <c r="SWR8" s="62"/>
      <c r="SWS8" s="39"/>
      <c r="SXB8" s="62"/>
      <c r="SXC8" s="39"/>
      <c r="SXL8" s="62"/>
      <c r="SXM8" s="39"/>
      <c r="SXV8" s="62"/>
      <c r="SXW8" s="39"/>
      <c r="SYF8" s="62"/>
      <c r="SYG8" s="39"/>
      <c r="SYP8" s="62"/>
      <c r="SYQ8" s="39"/>
      <c r="SYZ8" s="62"/>
      <c r="SZA8" s="39"/>
      <c r="SZJ8" s="62"/>
      <c r="SZK8" s="39"/>
      <c r="SZT8" s="62"/>
      <c r="SZU8" s="39"/>
      <c r="TAD8" s="62"/>
      <c r="TAE8" s="39"/>
      <c r="TAN8" s="62"/>
      <c r="TAO8" s="39"/>
      <c r="TAX8" s="62"/>
      <c r="TAY8" s="39"/>
      <c r="TBH8" s="62"/>
      <c r="TBI8" s="39"/>
      <c r="TBR8" s="62"/>
      <c r="TBS8" s="39"/>
      <c r="TCB8" s="62"/>
      <c r="TCC8" s="39"/>
      <c r="TCL8" s="62"/>
      <c r="TCM8" s="39"/>
      <c r="TCV8" s="62"/>
      <c r="TCW8" s="39"/>
      <c r="TDF8" s="62"/>
      <c r="TDG8" s="39"/>
      <c r="TDP8" s="62"/>
      <c r="TDQ8" s="39"/>
      <c r="TDZ8" s="62"/>
      <c r="TEA8" s="39"/>
      <c r="TEJ8" s="62"/>
      <c r="TEK8" s="39"/>
      <c r="TET8" s="62"/>
      <c r="TEU8" s="39"/>
      <c r="TFD8" s="62"/>
      <c r="TFE8" s="39"/>
      <c r="TFN8" s="62"/>
      <c r="TFO8" s="39"/>
      <c r="TFX8" s="62"/>
      <c r="TFY8" s="39"/>
      <c r="TGH8" s="62"/>
      <c r="TGI8" s="39"/>
      <c r="TGR8" s="62"/>
      <c r="TGS8" s="39"/>
      <c r="THB8" s="62"/>
      <c r="THC8" s="39"/>
      <c r="THL8" s="62"/>
      <c r="THM8" s="39"/>
      <c r="THV8" s="62"/>
      <c r="THW8" s="39"/>
      <c r="TIF8" s="62"/>
      <c r="TIG8" s="39"/>
      <c r="TIP8" s="62"/>
      <c r="TIQ8" s="39"/>
      <c r="TIZ8" s="62"/>
      <c r="TJA8" s="39"/>
      <c r="TJJ8" s="62"/>
      <c r="TJK8" s="39"/>
      <c r="TJT8" s="62"/>
      <c r="TJU8" s="39"/>
      <c r="TKD8" s="62"/>
      <c r="TKE8" s="39"/>
      <c r="TKN8" s="62"/>
      <c r="TKO8" s="39"/>
      <c r="TKX8" s="62"/>
      <c r="TKY8" s="39"/>
      <c r="TLH8" s="62"/>
      <c r="TLI8" s="39"/>
      <c r="TLR8" s="62"/>
      <c r="TLS8" s="39"/>
      <c r="TMB8" s="62"/>
      <c r="TMC8" s="39"/>
      <c r="TML8" s="62"/>
      <c r="TMM8" s="39"/>
      <c r="TMV8" s="62"/>
      <c r="TMW8" s="39"/>
      <c r="TNF8" s="62"/>
      <c r="TNG8" s="39"/>
      <c r="TNP8" s="62"/>
      <c r="TNQ8" s="39"/>
      <c r="TNZ8" s="62"/>
      <c r="TOA8" s="39"/>
      <c r="TOJ8" s="62"/>
      <c r="TOK8" s="39"/>
      <c r="TOT8" s="62"/>
      <c r="TOU8" s="39"/>
      <c r="TPD8" s="62"/>
      <c r="TPE8" s="39"/>
      <c r="TPN8" s="62"/>
      <c r="TPO8" s="39"/>
      <c r="TPX8" s="62"/>
      <c r="TPY8" s="39"/>
      <c r="TQH8" s="62"/>
      <c r="TQI8" s="39"/>
      <c r="TQR8" s="62"/>
      <c r="TQS8" s="39"/>
      <c r="TRB8" s="62"/>
      <c r="TRC8" s="39"/>
      <c r="TRL8" s="62"/>
      <c r="TRM8" s="39"/>
      <c r="TRV8" s="62"/>
      <c r="TRW8" s="39"/>
      <c r="TSF8" s="62"/>
      <c r="TSG8" s="39"/>
      <c r="TSP8" s="62"/>
      <c r="TSQ8" s="39"/>
      <c r="TSZ8" s="62"/>
      <c r="TTA8" s="39"/>
      <c r="TTJ8" s="62"/>
      <c r="TTK8" s="39"/>
      <c r="TTT8" s="62"/>
      <c r="TTU8" s="39"/>
      <c r="TUD8" s="62"/>
      <c r="TUE8" s="39"/>
      <c r="TUN8" s="62"/>
      <c r="TUO8" s="39"/>
      <c r="TUX8" s="62"/>
      <c r="TUY8" s="39"/>
      <c r="TVH8" s="62"/>
      <c r="TVI8" s="39"/>
      <c r="TVR8" s="62"/>
      <c r="TVS8" s="39"/>
      <c r="TWB8" s="62"/>
      <c r="TWC8" s="39"/>
      <c r="TWL8" s="62"/>
      <c r="TWM8" s="39"/>
      <c r="TWV8" s="62"/>
      <c r="TWW8" s="39"/>
      <c r="TXF8" s="62"/>
      <c r="TXG8" s="39"/>
      <c r="TXP8" s="62"/>
      <c r="TXQ8" s="39"/>
      <c r="TXZ8" s="62"/>
      <c r="TYA8" s="39"/>
      <c r="TYJ8" s="62"/>
      <c r="TYK8" s="39"/>
      <c r="TYT8" s="62"/>
      <c r="TYU8" s="39"/>
      <c r="TZD8" s="62"/>
      <c r="TZE8" s="39"/>
      <c r="TZN8" s="62"/>
      <c r="TZO8" s="39"/>
      <c r="TZX8" s="62"/>
      <c r="TZY8" s="39"/>
      <c r="UAH8" s="62"/>
      <c r="UAI8" s="39"/>
      <c r="UAR8" s="62"/>
      <c r="UAS8" s="39"/>
      <c r="UBB8" s="62"/>
      <c r="UBC8" s="39"/>
      <c r="UBL8" s="62"/>
      <c r="UBM8" s="39"/>
      <c r="UBV8" s="62"/>
      <c r="UBW8" s="39"/>
      <c r="UCF8" s="62"/>
      <c r="UCG8" s="39"/>
      <c r="UCP8" s="62"/>
      <c r="UCQ8" s="39"/>
      <c r="UCZ8" s="62"/>
      <c r="UDA8" s="39"/>
      <c r="UDJ8" s="62"/>
      <c r="UDK8" s="39"/>
      <c r="UDT8" s="62"/>
      <c r="UDU8" s="39"/>
      <c r="UED8" s="62"/>
      <c r="UEE8" s="39"/>
      <c r="UEN8" s="62"/>
      <c r="UEO8" s="39"/>
      <c r="UEX8" s="62"/>
      <c r="UEY8" s="39"/>
      <c r="UFH8" s="62"/>
      <c r="UFI8" s="39"/>
      <c r="UFR8" s="62"/>
      <c r="UFS8" s="39"/>
      <c r="UGB8" s="62"/>
      <c r="UGC8" s="39"/>
      <c r="UGL8" s="62"/>
      <c r="UGM8" s="39"/>
      <c r="UGV8" s="62"/>
      <c r="UGW8" s="39"/>
      <c r="UHF8" s="62"/>
      <c r="UHG8" s="39"/>
      <c r="UHP8" s="62"/>
      <c r="UHQ8" s="39"/>
      <c r="UHZ8" s="62"/>
      <c r="UIA8" s="39"/>
      <c r="UIJ8" s="62"/>
      <c r="UIK8" s="39"/>
      <c r="UIT8" s="62"/>
      <c r="UIU8" s="39"/>
      <c r="UJD8" s="62"/>
      <c r="UJE8" s="39"/>
      <c r="UJN8" s="62"/>
      <c r="UJO8" s="39"/>
      <c r="UJX8" s="62"/>
      <c r="UJY8" s="39"/>
      <c r="UKH8" s="62"/>
      <c r="UKI8" s="39"/>
      <c r="UKR8" s="62"/>
      <c r="UKS8" s="39"/>
      <c r="ULB8" s="62"/>
      <c r="ULC8" s="39"/>
      <c r="ULL8" s="62"/>
      <c r="ULM8" s="39"/>
      <c r="ULV8" s="62"/>
      <c r="ULW8" s="39"/>
      <c r="UMF8" s="62"/>
      <c r="UMG8" s="39"/>
      <c r="UMP8" s="62"/>
      <c r="UMQ8" s="39"/>
      <c r="UMZ8" s="62"/>
      <c r="UNA8" s="39"/>
      <c r="UNJ8" s="62"/>
      <c r="UNK8" s="39"/>
      <c r="UNT8" s="62"/>
      <c r="UNU8" s="39"/>
      <c r="UOD8" s="62"/>
      <c r="UOE8" s="39"/>
      <c r="UON8" s="62"/>
      <c r="UOO8" s="39"/>
      <c r="UOX8" s="62"/>
      <c r="UOY8" s="39"/>
      <c r="UPH8" s="62"/>
      <c r="UPI8" s="39"/>
      <c r="UPR8" s="62"/>
      <c r="UPS8" s="39"/>
      <c r="UQB8" s="62"/>
      <c r="UQC8" s="39"/>
      <c r="UQL8" s="62"/>
      <c r="UQM8" s="39"/>
      <c r="UQV8" s="62"/>
      <c r="UQW8" s="39"/>
      <c r="URF8" s="62"/>
      <c r="URG8" s="39"/>
      <c r="URP8" s="62"/>
      <c r="URQ8" s="39"/>
      <c r="URZ8" s="62"/>
      <c r="USA8" s="39"/>
      <c r="USJ8" s="62"/>
      <c r="USK8" s="39"/>
      <c r="UST8" s="62"/>
      <c r="USU8" s="39"/>
      <c r="UTD8" s="62"/>
      <c r="UTE8" s="39"/>
      <c r="UTN8" s="62"/>
      <c r="UTO8" s="39"/>
      <c r="UTX8" s="62"/>
      <c r="UTY8" s="39"/>
      <c r="UUH8" s="62"/>
      <c r="UUI8" s="39"/>
      <c r="UUR8" s="62"/>
      <c r="UUS8" s="39"/>
      <c r="UVB8" s="62"/>
      <c r="UVC8" s="39"/>
      <c r="UVL8" s="62"/>
      <c r="UVM8" s="39"/>
      <c r="UVV8" s="62"/>
      <c r="UVW8" s="39"/>
      <c r="UWF8" s="62"/>
      <c r="UWG8" s="39"/>
      <c r="UWP8" s="62"/>
      <c r="UWQ8" s="39"/>
      <c r="UWZ8" s="62"/>
      <c r="UXA8" s="39"/>
      <c r="UXJ8" s="62"/>
      <c r="UXK8" s="39"/>
      <c r="UXT8" s="62"/>
      <c r="UXU8" s="39"/>
      <c r="UYD8" s="62"/>
      <c r="UYE8" s="39"/>
      <c r="UYN8" s="62"/>
      <c r="UYO8" s="39"/>
      <c r="UYX8" s="62"/>
      <c r="UYY8" s="39"/>
      <c r="UZH8" s="62"/>
      <c r="UZI8" s="39"/>
      <c r="UZR8" s="62"/>
      <c r="UZS8" s="39"/>
      <c r="VAB8" s="62"/>
      <c r="VAC8" s="39"/>
      <c r="VAL8" s="62"/>
      <c r="VAM8" s="39"/>
      <c r="VAV8" s="62"/>
      <c r="VAW8" s="39"/>
      <c r="VBF8" s="62"/>
      <c r="VBG8" s="39"/>
      <c r="VBP8" s="62"/>
      <c r="VBQ8" s="39"/>
      <c r="VBZ8" s="62"/>
      <c r="VCA8" s="39"/>
      <c r="VCJ8" s="62"/>
      <c r="VCK8" s="39"/>
      <c r="VCT8" s="62"/>
      <c r="VCU8" s="39"/>
      <c r="VDD8" s="62"/>
      <c r="VDE8" s="39"/>
      <c r="VDN8" s="62"/>
      <c r="VDO8" s="39"/>
      <c r="VDX8" s="62"/>
      <c r="VDY8" s="39"/>
      <c r="VEH8" s="62"/>
      <c r="VEI8" s="39"/>
      <c r="VER8" s="62"/>
      <c r="VES8" s="39"/>
      <c r="VFB8" s="62"/>
      <c r="VFC8" s="39"/>
      <c r="VFL8" s="62"/>
      <c r="VFM8" s="39"/>
      <c r="VFV8" s="62"/>
      <c r="VFW8" s="39"/>
      <c r="VGF8" s="62"/>
      <c r="VGG8" s="39"/>
      <c r="VGP8" s="62"/>
      <c r="VGQ8" s="39"/>
      <c r="VGZ8" s="62"/>
      <c r="VHA8" s="39"/>
      <c r="VHJ8" s="62"/>
      <c r="VHK8" s="39"/>
      <c r="VHT8" s="62"/>
      <c r="VHU8" s="39"/>
      <c r="VID8" s="62"/>
      <c r="VIE8" s="39"/>
      <c r="VIN8" s="62"/>
      <c r="VIO8" s="39"/>
      <c r="VIX8" s="62"/>
      <c r="VIY8" s="39"/>
      <c r="VJH8" s="62"/>
      <c r="VJI8" s="39"/>
      <c r="VJR8" s="62"/>
      <c r="VJS8" s="39"/>
      <c r="VKB8" s="62"/>
      <c r="VKC8" s="39"/>
      <c r="VKL8" s="62"/>
      <c r="VKM8" s="39"/>
      <c r="VKV8" s="62"/>
      <c r="VKW8" s="39"/>
      <c r="VLF8" s="62"/>
      <c r="VLG8" s="39"/>
      <c r="VLP8" s="62"/>
      <c r="VLQ8" s="39"/>
      <c r="VLZ8" s="62"/>
      <c r="VMA8" s="39"/>
      <c r="VMJ8" s="62"/>
      <c r="VMK8" s="39"/>
      <c r="VMT8" s="62"/>
      <c r="VMU8" s="39"/>
      <c r="VND8" s="62"/>
      <c r="VNE8" s="39"/>
      <c r="VNN8" s="62"/>
      <c r="VNO8" s="39"/>
      <c r="VNX8" s="62"/>
      <c r="VNY8" s="39"/>
      <c r="VOH8" s="62"/>
      <c r="VOI8" s="39"/>
      <c r="VOR8" s="62"/>
      <c r="VOS8" s="39"/>
      <c r="VPB8" s="62"/>
      <c r="VPC8" s="39"/>
      <c r="VPL8" s="62"/>
      <c r="VPM8" s="39"/>
      <c r="VPV8" s="62"/>
      <c r="VPW8" s="39"/>
      <c r="VQF8" s="62"/>
      <c r="VQG8" s="39"/>
      <c r="VQP8" s="62"/>
      <c r="VQQ8" s="39"/>
      <c r="VQZ8" s="62"/>
      <c r="VRA8" s="39"/>
      <c r="VRJ8" s="62"/>
      <c r="VRK8" s="39"/>
      <c r="VRT8" s="62"/>
      <c r="VRU8" s="39"/>
      <c r="VSD8" s="62"/>
      <c r="VSE8" s="39"/>
      <c r="VSN8" s="62"/>
      <c r="VSO8" s="39"/>
      <c r="VSX8" s="62"/>
      <c r="VSY8" s="39"/>
      <c r="VTH8" s="62"/>
      <c r="VTI8" s="39"/>
      <c r="VTR8" s="62"/>
      <c r="VTS8" s="39"/>
      <c r="VUB8" s="62"/>
      <c r="VUC8" s="39"/>
      <c r="VUL8" s="62"/>
      <c r="VUM8" s="39"/>
      <c r="VUV8" s="62"/>
      <c r="VUW8" s="39"/>
      <c r="VVF8" s="62"/>
      <c r="VVG8" s="39"/>
      <c r="VVP8" s="62"/>
      <c r="VVQ8" s="39"/>
      <c r="VVZ8" s="62"/>
      <c r="VWA8" s="39"/>
      <c r="VWJ8" s="62"/>
      <c r="VWK8" s="39"/>
      <c r="VWT8" s="62"/>
      <c r="VWU8" s="39"/>
      <c r="VXD8" s="62"/>
      <c r="VXE8" s="39"/>
      <c r="VXN8" s="62"/>
      <c r="VXO8" s="39"/>
      <c r="VXX8" s="62"/>
      <c r="VXY8" s="39"/>
      <c r="VYH8" s="62"/>
      <c r="VYI8" s="39"/>
      <c r="VYR8" s="62"/>
      <c r="VYS8" s="39"/>
      <c r="VZB8" s="62"/>
      <c r="VZC8" s="39"/>
      <c r="VZL8" s="62"/>
      <c r="VZM8" s="39"/>
      <c r="VZV8" s="62"/>
      <c r="VZW8" s="39"/>
      <c r="WAF8" s="62"/>
      <c r="WAG8" s="39"/>
      <c r="WAP8" s="62"/>
      <c r="WAQ8" s="39"/>
      <c r="WAZ8" s="62"/>
      <c r="WBA8" s="39"/>
      <c r="WBJ8" s="62"/>
      <c r="WBK8" s="39"/>
      <c r="WBT8" s="62"/>
      <c r="WBU8" s="39"/>
      <c r="WCD8" s="62"/>
      <c r="WCE8" s="39"/>
      <c r="WCN8" s="62"/>
      <c r="WCO8" s="39"/>
      <c r="WCX8" s="62"/>
      <c r="WCY8" s="39"/>
      <c r="WDH8" s="62"/>
      <c r="WDI8" s="39"/>
      <c r="WDR8" s="62"/>
      <c r="WDS8" s="39"/>
      <c r="WEB8" s="62"/>
      <c r="WEC8" s="39"/>
      <c r="WEL8" s="62"/>
      <c r="WEM8" s="39"/>
      <c r="WEV8" s="62"/>
      <c r="WEW8" s="39"/>
      <c r="WFF8" s="62"/>
      <c r="WFG8" s="39"/>
      <c r="WFP8" s="62"/>
      <c r="WFQ8" s="39"/>
      <c r="WFZ8" s="62"/>
      <c r="WGA8" s="39"/>
      <c r="WGJ8" s="62"/>
      <c r="WGK8" s="39"/>
      <c r="WGT8" s="62"/>
      <c r="WGU8" s="39"/>
      <c r="WHD8" s="62"/>
      <c r="WHE8" s="39"/>
      <c r="WHN8" s="62"/>
      <c r="WHO8" s="39"/>
      <c r="WHX8" s="62"/>
      <c r="WHY8" s="39"/>
      <c r="WIH8" s="62"/>
      <c r="WII8" s="39"/>
      <c r="WIR8" s="62"/>
      <c r="WIS8" s="39"/>
      <c r="WJB8" s="62"/>
      <c r="WJC8" s="39"/>
      <c r="WJL8" s="62"/>
      <c r="WJM8" s="39"/>
      <c r="WJV8" s="62"/>
      <c r="WJW8" s="39"/>
      <c r="WKF8" s="62"/>
      <c r="WKG8" s="39"/>
      <c r="WKP8" s="62"/>
      <c r="WKQ8" s="39"/>
      <c r="WKZ8" s="62"/>
      <c r="WLA8" s="39"/>
      <c r="WLJ8" s="62"/>
      <c r="WLK8" s="39"/>
      <c r="WLT8" s="62"/>
      <c r="WLU8" s="39"/>
      <c r="WMD8" s="62"/>
      <c r="WME8" s="39"/>
      <c r="WMN8" s="62"/>
      <c r="WMO8" s="39"/>
      <c r="WMX8" s="62"/>
      <c r="WMY8" s="39"/>
      <c r="WNH8" s="62"/>
      <c r="WNI8" s="39"/>
      <c r="WNR8" s="62"/>
      <c r="WNS8" s="39"/>
      <c r="WOB8" s="62"/>
      <c r="WOC8" s="39"/>
      <c r="WOL8" s="62"/>
      <c r="WOM8" s="39"/>
      <c r="WOV8" s="62"/>
      <c r="WOW8" s="39"/>
      <c r="WPF8" s="62"/>
      <c r="WPG8" s="39"/>
      <c r="WPP8" s="62"/>
      <c r="WPQ8" s="39"/>
      <c r="WPZ8" s="62"/>
      <c r="WQA8" s="39"/>
      <c r="WQJ8" s="62"/>
      <c r="WQK8" s="39"/>
      <c r="WQT8" s="62"/>
      <c r="WQU8" s="39"/>
      <c r="WRD8" s="62"/>
      <c r="WRE8" s="39"/>
      <c r="WRN8" s="62"/>
      <c r="WRO8" s="39"/>
      <c r="WRX8" s="62"/>
      <c r="WRY8" s="39"/>
      <c r="WSH8" s="62"/>
      <c r="WSI8" s="39"/>
      <c r="WSR8" s="62"/>
      <c r="WSS8" s="39"/>
      <c r="WTB8" s="62"/>
      <c r="WTC8" s="39"/>
      <c r="WTL8" s="62"/>
      <c r="WTM8" s="39"/>
      <c r="WTV8" s="62"/>
      <c r="WTW8" s="39"/>
      <c r="WUF8" s="62"/>
      <c r="WUG8" s="39"/>
      <c r="WUP8" s="62"/>
      <c r="WUQ8" s="39"/>
      <c r="WUZ8" s="62"/>
      <c r="WVA8" s="39"/>
      <c r="WVJ8" s="62"/>
      <c r="WVK8" s="39"/>
      <c r="WVT8" s="62"/>
      <c r="WVU8" s="39"/>
      <c r="WWD8" s="62"/>
      <c r="WWE8" s="39"/>
      <c r="WWN8" s="62"/>
      <c r="WWO8" s="39"/>
      <c r="WWX8" s="62"/>
      <c r="WWY8" s="39"/>
      <c r="WXH8" s="62"/>
      <c r="WXI8" s="39"/>
      <c r="WXR8" s="62"/>
      <c r="WXS8" s="39"/>
      <c r="WYB8" s="62"/>
      <c r="WYC8" s="39"/>
      <c r="WYL8" s="62"/>
      <c r="WYM8" s="39"/>
      <c r="WYV8" s="62"/>
      <c r="WYW8" s="39"/>
      <c r="WZF8" s="62"/>
      <c r="WZG8" s="39"/>
      <c r="WZP8" s="62"/>
      <c r="WZQ8" s="39"/>
      <c r="WZZ8" s="62"/>
      <c r="XAA8" s="39"/>
      <c r="XAJ8" s="62"/>
      <c r="XAK8" s="39"/>
      <c r="XAT8" s="62"/>
      <c r="XAU8" s="39"/>
      <c r="XBD8" s="62"/>
      <c r="XBE8" s="39"/>
      <c r="XBN8" s="62"/>
      <c r="XBO8" s="39"/>
      <c r="XBX8" s="62"/>
      <c r="XBY8" s="39"/>
      <c r="XCH8" s="62"/>
      <c r="XCI8" s="39"/>
      <c r="XCR8" s="62"/>
      <c r="XCS8" s="39"/>
      <c r="XDB8" s="62"/>
      <c r="XDC8" s="39"/>
      <c r="XDL8" s="62"/>
      <c r="XDM8" s="39"/>
      <c r="XDV8" s="62"/>
      <c r="XDW8" s="39"/>
      <c r="XEF8" s="62"/>
      <c r="XEG8" s="39"/>
      <c r="XEP8" s="62"/>
      <c r="XEQ8" s="39"/>
      <c r="XEZ8" s="62"/>
      <c r="XFA8" s="39"/>
    </row>
    <row r="9" spans="1:1021 1030:2041 2050:3071 3080:4091 4100:6141 6150:7161 7170:8191 8200:9211 9220:11261 11270:12281 12290:13311 13320:14331 14340:16381" s="75" customFormat="1" ht="19.899999999999999" customHeight="1" x14ac:dyDescent="0.35">
      <c r="A9" s="87" t="s">
        <v>232</v>
      </c>
      <c r="J9" s="62"/>
      <c r="K9" s="39"/>
      <c r="T9" s="62"/>
      <c r="U9" s="39"/>
      <c r="AD9" s="62"/>
      <c r="AE9" s="39"/>
      <c r="AN9" s="62"/>
      <c r="AO9" s="39"/>
      <c r="AX9" s="62"/>
      <c r="AY9" s="39"/>
      <c r="BH9" s="62"/>
      <c r="BI9" s="39"/>
      <c r="BR9" s="62"/>
      <c r="BS9" s="39"/>
      <c r="CB9" s="62"/>
      <c r="CC9" s="39"/>
      <c r="CL9" s="62"/>
      <c r="CM9" s="39"/>
      <c r="CV9" s="62"/>
      <c r="CW9" s="39"/>
      <c r="DF9" s="62"/>
      <c r="DG9" s="39"/>
      <c r="DP9" s="62"/>
      <c r="DQ9" s="39"/>
      <c r="DZ9" s="62"/>
      <c r="EA9" s="39"/>
      <c r="EJ9" s="62"/>
      <c r="EK9" s="39"/>
      <c r="ET9" s="62"/>
      <c r="EU9" s="39"/>
      <c r="FD9" s="62"/>
      <c r="FE9" s="39"/>
      <c r="FN9" s="62"/>
      <c r="FO9" s="39"/>
      <c r="FX9" s="62"/>
      <c r="FY9" s="39"/>
      <c r="GH9" s="62"/>
      <c r="GI9" s="39"/>
      <c r="GR9" s="62"/>
      <c r="GS9" s="39"/>
      <c r="HB9" s="62"/>
      <c r="HC9" s="39"/>
      <c r="HL9" s="62"/>
      <c r="HM9" s="39"/>
      <c r="HV9" s="62"/>
      <c r="HW9" s="39"/>
      <c r="IF9" s="62"/>
      <c r="IG9" s="39"/>
      <c r="IP9" s="62"/>
      <c r="IQ9" s="39"/>
      <c r="IZ9" s="62"/>
      <c r="JA9" s="39"/>
      <c r="JJ9" s="62"/>
      <c r="JK9" s="39"/>
      <c r="JT9" s="62"/>
      <c r="JU9" s="39"/>
      <c r="KD9" s="62"/>
      <c r="KE9" s="39"/>
      <c r="KN9" s="62"/>
      <c r="KO9" s="39"/>
      <c r="KX9" s="62"/>
      <c r="KY9" s="39"/>
      <c r="LH9" s="62"/>
      <c r="LI9" s="39"/>
      <c r="LR9" s="62"/>
      <c r="LS9" s="39"/>
      <c r="MB9" s="62"/>
      <c r="MC9" s="39"/>
      <c r="ML9" s="62"/>
      <c r="MM9" s="39"/>
      <c r="MV9" s="62"/>
      <c r="MW9" s="39"/>
      <c r="NF9" s="62"/>
      <c r="NG9" s="39"/>
      <c r="NP9" s="62"/>
      <c r="NQ9" s="39"/>
      <c r="NZ9" s="62"/>
      <c r="OA9" s="39"/>
      <c r="OJ9" s="62"/>
      <c r="OK9" s="39"/>
      <c r="OT9" s="62"/>
      <c r="OU9" s="39"/>
      <c r="PD9" s="62"/>
      <c r="PE9" s="39"/>
      <c r="PN9" s="62"/>
      <c r="PO9" s="39"/>
      <c r="PX9" s="62"/>
      <c r="PY9" s="39"/>
      <c r="QH9" s="62"/>
      <c r="QI9" s="39"/>
      <c r="QR9" s="62"/>
      <c r="QS9" s="39"/>
      <c r="RB9" s="62"/>
      <c r="RC9" s="39"/>
      <c r="RL9" s="62"/>
      <c r="RM9" s="39"/>
      <c r="RV9" s="62"/>
      <c r="RW9" s="39"/>
      <c r="SF9" s="62"/>
      <c r="SG9" s="39"/>
      <c r="SP9" s="62"/>
      <c r="SQ9" s="39"/>
      <c r="SZ9" s="62"/>
      <c r="TA9" s="39"/>
      <c r="TJ9" s="62"/>
      <c r="TK9" s="39"/>
      <c r="TT9" s="62"/>
      <c r="TU9" s="39"/>
      <c r="UD9" s="62"/>
      <c r="UE9" s="39"/>
      <c r="UN9" s="62"/>
      <c r="UO9" s="39"/>
      <c r="UX9" s="62"/>
      <c r="UY9" s="39"/>
      <c r="VH9" s="62"/>
      <c r="VI9" s="39"/>
      <c r="VR9" s="62"/>
      <c r="VS9" s="39"/>
      <c r="WB9" s="62"/>
      <c r="WC9" s="39"/>
      <c r="WL9" s="62"/>
      <c r="WM9" s="39"/>
      <c r="WV9" s="62"/>
      <c r="WW9" s="39"/>
      <c r="XF9" s="62"/>
      <c r="XG9" s="39"/>
      <c r="XP9" s="62"/>
      <c r="XQ9" s="39"/>
      <c r="XZ9" s="62"/>
      <c r="YA9" s="39"/>
      <c r="YJ9" s="62"/>
      <c r="YK9" s="39"/>
      <c r="YT9" s="62"/>
      <c r="YU9" s="39"/>
      <c r="ZD9" s="62"/>
      <c r="ZE9" s="39"/>
      <c r="ZN9" s="62"/>
      <c r="ZO9" s="39"/>
      <c r="ZX9" s="62"/>
      <c r="ZY9" s="39"/>
      <c r="AAH9" s="62"/>
      <c r="AAI9" s="39"/>
      <c r="AAR9" s="62"/>
      <c r="AAS9" s="39"/>
      <c r="ABB9" s="62"/>
      <c r="ABC9" s="39"/>
      <c r="ABL9" s="62"/>
      <c r="ABM9" s="39"/>
      <c r="ABV9" s="62"/>
      <c r="ABW9" s="39"/>
      <c r="ACF9" s="62"/>
      <c r="ACG9" s="39"/>
      <c r="ACP9" s="62"/>
      <c r="ACQ9" s="39"/>
      <c r="ACZ9" s="62"/>
      <c r="ADA9" s="39"/>
      <c r="ADJ9" s="62"/>
      <c r="ADK9" s="39"/>
      <c r="ADT9" s="62"/>
      <c r="ADU9" s="39"/>
      <c r="AED9" s="62"/>
      <c r="AEE9" s="39"/>
      <c r="AEN9" s="62"/>
      <c r="AEO9" s="39"/>
      <c r="AEX9" s="62"/>
      <c r="AEY9" s="39"/>
      <c r="AFH9" s="62"/>
      <c r="AFI9" s="39"/>
      <c r="AFR9" s="62"/>
      <c r="AFS9" s="39"/>
      <c r="AGB9" s="62"/>
      <c r="AGC9" s="39"/>
      <c r="AGL9" s="62"/>
      <c r="AGM9" s="39"/>
      <c r="AGV9" s="62"/>
      <c r="AGW9" s="39"/>
      <c r="AHF9" s="62"/>
      <c r="AHG9" s="39"/>
      <c r="AHP9" s="62"/>
      <c r="AHQ9" s="39"/>
      <c r="AHZ9" s="62"/>
      <c r="AIA9" s="39"/>
      <c r="AIJ9" s="62"/>
      <c r="AIK9" s="39"/>
      <c r="AIT9" s="62"/>
      <c r="AIU9" s="39"/>
      <c r="AJD9" s="62"/>
      <c r="AJE9" s="39"/>
      <c r="AJN9" s="62"/>
      <c r="AJO9" s="39"/>
      <c r="AJX9" s="62"/>
      <c r="AJY9" s="39"/>
      <c r="AKH9" s="62"/>
      <c r="AKI9" s="39"/>
      <c r="AKR9" s="62"/>
      <c r="AKS9" s="39"/>
      <c r="ALB9" s="62"/>
      <c r="ALC9" s="39"/>
      <c r="ALL9" s="62"/>
      <c r="ALM9" s="39"/>
      <c r="ALV9" s="62"/>
      <c r="ALW9" s="39"/>
      <c r="AMF9" s="62"/>
      <c r="AMG9" s="39"/>
      <c r="AMP9" s="62"/>
      <c r="AMQ9" s="39"/>
      <c r="AMZ9" s="62"/>
      <c r="ANA9" s="39"/>
      <c r="ANJ9" s="62"/>
      <c r="ANK9" s="39"/>
      <c r="ANT9" s="62"/>
      <c r="ANU9" s="39"/>
      <c r="AOD9" s="62"/>
      <c r="AOE9" s="39"/>
      <c r="AON9" s="62"/>
      <c r="AOO9" s="39"/>
      <c r="AOX9" s="62"/>
      <c r="AOY9" s="39"/>
      <c r="APH9" s="62"/>
      <c r="API9" s="39"/>
      <c r="APR9" s="62"/>
      <c r="APS9" s="39"/>
      <c r="AQB9" s="62"/>
      <c r="AQC9" s="39"/>
      <c r="AQL9" s="62"/>
      <c r="AQM9" s="39"/>
      <c r="AQV9" s="62"/>
      <c r="AQW9" s="39"/>
      <c r="ARF9" s="62"/>
      <c r="ARG9" s="39"/>
      <c r="ARP9" s="62"/>
      <c r="ARQ9" s="39"/>
      <c r="ARZ9" s="62"/>
      <c r="ASA9" s="39"/>
      <c r="ASJ9" s="62"/>
      <c r="ASK9" s="39"/>
      <c r="AST9" s="62"/>
      <c r="ASU9" s="39"/>
      <c r="ATD9" s="62"/>
      <c r="ATE9" s="39"/>
      <c r="ATN9" s="62"/>
      <c r="ATO9" s="39"/>
      <c r="ATX9" s="62"/>
      <c r="ATY9" s="39"/>
      <c r="AUH9" s="62"/>
      <c r="AUI9" s="39"/>
      <c r="AUR9" s="62"/>
      <c r="AUS9" s="39"/>
      <c r="AVB9" s="62"/>
      <c r="AVC9" s="39"/>
      <c r="AVL9" s="62"/>
      <c r="AVM9" s="39"/>
      <c r="AVV9" s="62"/>
      <c r="AVW9" s="39"/>
      <c r="AWF9" s="62"/>
      <c r="AWG9" s="39"/>
      <c r="AWP9" s="62"/>
      <c r="AWQ9" s="39"/>
      <c r="AWZ9" s="62"/>
      <c r="AXA9" s="39"/>
      <c r="AXJ9" s="62"/>
      <c r="AXK9" s="39"/>
      <c r="AXT9" s="62"/>
      <c r="AXU9" s="39"/>
      <c r="AYD9" s="62"/>
      <c r="AYE9" s="39"/>
      <c r="AYN9" s="62"/>
      <c r="AYO9" s="39"/>
      <c r="AYX9" s="62"/>
      <c r="AYY9" s="39"/>
      <c r="AZH9" s="62"/>
      <c r="AZI9" s="39"/>
      <c r="AZR9" s="62"/>
      <c r="AZS9" s="39"/>
      <c r="BAB9" s="62"/>
      <c r="BAC9" s="39"/>
      <c r="BAL9" s="62"/>
      <c r="BAM9" s="39"/>
      <c r="BAV9" s="62"/>
      <c r="BAW9" s="39"/>
      <c r="BBF9" s="62"/>
      <c r="BBG9" s="39"/>
      <c r="BBP9" s="62"/>
      <c r="BBQ9" s="39"/>
      <c r="BBZ9" s="62"/>
      <c r="BCA9" s="39"/>
      <c r="BCJ9" s="62"/>
      <c r="BCK9" s="39"/>
      <c r="BCT9" s="62"/>
      <c r="BCU9" s="39"/>
      <c r="BDD9" s="62"/>
      <c r="BDE9" s="39"/>
      <c r="BDN9" s="62"/>
      <c r="BDO9" s="39"/>
      <c r="BDX9" s="62"/>
      <c r="BDY9" s="39"/>
      <c r="BEH9" s="62"/>
      <c r="BEI9" s="39"/>
      <c r="BER9" s="62"/>
      <c r="BES9" s="39"/>
      <c r="BFB9" s="62"/>
      <c r="BFC9" s="39"/>
      <c r="BFL9" s="62"/>
      <c r="BFM9" s="39"/>
      <c r="BFV9" s="62"/>
      <c r="BFW9" s="39"/>
      <c r="BGF9" s="62"/>
      <c r="BGG9" s="39"/>
      <c r="BGP9" s="62"/>
      <c r="BGQ9" s="39"/>
      <c r="BGZ9" s="62"/>
      <c r="BHA9" s="39"/>
      <c r="BHJ9" s="62"/>
      <c r="BHK9" s="39"/>
      <c r="BHT9" s="62"/>
      <c r="BHU9" s="39"/>
      <c r="BID9" s="62"/>
      <c r="BIE9" s="39"/>
      <c r="BIN9" s="62"/>
      <c r="BIO9" s="39"/>
      <c r="BIX9" s="62"/>
      <c r="BIY9" s="39"/>
      <c r="BJH9" s="62"/>
      <c r="BJI9" s="39"/>
      <c r="BJR9" s="62"/>
      <c r="BJS9" s="39"/>
      <c r="BKB9" s="62"/>
      <c r="BKC9" s="39"/>
      <c r="BKL9" s="62"/>
      <c r="BKM9" s="39"/>
      <c r="BKV9" s="62"/>
      <c r="BKW9" s="39"/>
      <c r="BLF9" s="62"/>
      <c r="BLG9" s="39"/>
      <c r="BLP9" s="62"/>
      <c r="BLQ9" s="39"/>
      <c r="BLZ9" s="62"/>
      <c r="BMA9" s="39"/>
      <c r="BMJ9" s="62"/>
      <c r="BMK9" s="39"/>
      <c r="BMT9" s="62"/>
      <c r="BMU9" s="39"/>
      <c r="BND9" s="62"/>
      <c r="BNE9" s="39"/>
      <c r="BNN9" s="62"/>
      <c r="BNO9" s="39"/>
      <c r="BNX9" s="62"/>
      <c r="BNY9" s="39"/>
      <c r="BOH9" s="62"/>
      <c r="BOI9" s="39"/>
      <c r="BOR9" s="62"/>
      <c r="BOS9" s="39"/>
      <c r="BPB9" s="62"/>
      <c r="BPC9" s="39"/>
      <c r="BPL9" s="62"/>
      <c r="BPM9" s="39"/>
      <c r="BPV9" s="62"/>
      <c r="BPW9" s="39"/>
      <c r="BQF9" s="62"/>
      <c r="BQG9" s="39"/>
      <c r="BQP9" s="62"/>
      <c r="BQQ9" s="39"/>
      <c r="BQZ9" s="62"/>
      <c r="BRA9" s="39"/>
      <c r="BRJ9" s="62"/>
      <c r="BRK9" s="39"/>
      <c r="BRT9" s="62"/>
      <c r="BRU9" s="39"/>
      <c r="BSD9" s="62"/>
      <c r="BSE9" s="39"/>
      <c r="BSN9" s="62"/>
      <c r="BSO9" s="39"/>
      <c r="BSX9" s="62"/>
      <c r="BSY9" s="39"/>
      <c r="BTH9" s="62"/>
      <c r="BTI9" s="39"/>
      <c r="BTR9" s="62"/>
      <c r="BTS9" s="39"/>
      <c r="BUB9" s="62"/>
      <c r="BUC9" s="39"/>
      <c r="BUL9" s="62"/>
      <c r="BUM9" s="39"/>
      <c r="BUV9" s="62"/>
      <c r="BUW9" s="39"/>
      <c r="BVF9" s="62"/>
      <c r="BVG9" s="39"/>
      <c r="BVP9" s="62"/>
      <c r="BVQ9" s="39"/>
      <c r="BVZ9" s="62"/>
      <c r="BWA9" s="39"/>
      <c r="BWJ9" s="62"/>
      <c r="BWK9" s="39"/>
      <c r="BWT9" s="62"/>
      <c r="BWU9" s="39"/>
      <c r="BXD9" s="62"/>
      <c r="BXE9" s="39"/>
      <c r="BXN9" s="62"/>
      <c r="BXO9" s="39"/>
      <c r="BXX9" s="62"/>
      <c r="BXY9" s="39"/>
      <c r="BYH9" s="62"/>
      <c r="BYI9" s="39"/>
      <c r="BYR9" s="62"/>
      <c r="BYS9" s="39"/>
      <c r="BZB9" s="62"/>
      <c r="BZC9" s="39"/>
      <c r="BZL9" s="62"/>
      <c r="BZM9" s="39"/>
      <c r="BZV9" s="62"/>
      <c r="BZW9" s="39"/>
      <c r="CAF9" s="62"/>
      <c r="CAG9" s="39"/>
      <c r="CAP9" s="62"/>
      <c r="CAQ9" s="39"/>
      <c r="CAZ9" s="62"/>
      <c r="CBA9" s="39"/>
      <c r="CBJ9" s="62"/>
      <c r="CBK9" s="39"/>
      <c r="CBT9" s="62"/>
      <c r="CBU9" s="39"/>
      <c r="CCD9" s="62"/>
      <c r="CCE9" s="39"/>
      <c r="CCN9" s="62"/>
      <c r="CCO9" s="39"/>
      <c r="CCX9" s="62"/>
      <c r="CCY9" s="39"/>
      <c r="CDH9" s="62"/>
      <c r="CDI9" s="39"/>
      <c r="CDR9" s="62"/>
      <c r="CDS9" s="39"/>
      <c r="CEB9" s="62"/>
      <c r="CEC9" s="39"/>
      <c r="CEL9" s="62"/>
      <c r="CEM9" s="39"/>
      <c r="CEV9" s="62"/>
      <c r="CEW9" s="39"/>
      <c r="CFF9" s="62"/>
      <c r="CFG9" s="39"/>
      <c r="CFP9" s="62"/>
      <c r="CFQ9" s="39"/>
      <c r="CFZ9" s="62"/>
      <c r="CGA9" s="39"/>
      <c r="CGJ9" s="62"/>
      <c r="CGK9" s="39"/>
      <c r="CGT9" s="62"/>
      <c r="CGU9" s="39"/>
      <c r="CHD9" s="62"/>
      <c r="CHE9" s="39"/>
      <c r="CHN9" s="62"/>
      <c r="CHO9" s="39"/>
      <c r="CHX9" s="62"/>
      <c r="CHY9" s="39"/>
      <c r="CIH9" s="62"/>
      <c r="CII9" s="39"/>
      <c r="CIR9" s="62"/>
      <c r="CIS9" s="39"/>
      <c r="CJB9" s="62"/>
      <c r="CJC9" s="39"/>
      <c r="CJL9" s="62"/>
      <c r="CJM9" s="39"/>
      <c r="CJV9" s="62"/>
      <c r="CJW9" s="39"/>
      <c r="CKF9" s="62"/>
      <c r="CKG9" s="39"/>
      <c r="CKP9" s="62"/>
      <c r="CKQ9" s="39"/>
      <c r="CKZ9" s="62"/>
      <c r="CLA9" s="39"/>
      <c r="CLJ9" s="62"/>
      <c r="CLK9" s="39"/>
      <c r="CLT9" s="62"/>
      <c r="CLU9" s="39"/>
      <c r="CMD9" s="62"/>
      <c r="CME9" s="39"/>
      <c r="CMN9" s="62"/>
      <c r="CMO9" s="39"/>
      <c r="CMX9" s="62"/>
      <c r="CMY9" s="39"/>
      <c r="CNH9" s="62"/>
      <c r="CNI9" s="39"/>
      <c r="CNR9" s="62"/>
      <c r="CNS9" s="39"/>
      <c r="COB9" s="62"/>
      <c r="COC9" s="39"/>
      <c r="COL9" s="62"/>
      <c r="COM9" s="39"/>
      <c r="COV9" s="62"/>
      <c r="COW9" s="39"/>
      <c r="CPF9" s="62"/>
      <c r="CPG9" s="39"/>
      <c r="CPP9" s="62"/>
      <c r="CPQ9" s="39"/>
      <c r="CPZ9" s="62"/>
      <c r="CQA9" s="39"/>
      <c r="CQJ9" s="62"/>
      <c r="CQK9" s="39"/>
      <c r="CQT9" s="62"/>
      <c r="CQU9" s="39"/>
      <c r="CRD9" s="62"/>
      <c r="CRE9" s="39"/>
      <c r="CRN9" s="62"/>
      <c r="CRO9" s="39"/>
      <c r="CRX9" s="62"/>
      <c r="CRY9" s="39"/>
      <c r="CSH9" s="62"/>
      <c r="CSI9" s="39"/>
      <c r="CSR9" s="62"/>
      <c r="CSS9" s="39"/>
      <c r="CTB9" s="62"/>
      <c r="CTC9" s="39"/>
      <c r="CTL9" s="62"/>
      <c r="CTM9" s="39"/>
      <c r="CTV9" s="62"/>
      <c r="CTW9" s="39"/>
      <c r="CUF9" s="62"/>
      <c r="CUG9" s="39"/>
      <c r="CUP9" s="62"/>
      <c r="CUQ9" s="39"/>
      <c r="CUZ9" s="62"/>
      <c r="CVA9" s="39"/>
      <c r="CVJ9" s="62"/>
      <c r="CVK9" s="39"/>
      <c r="CVT9" s="62"/>
      <c r="CVU9" s="39"/>
      <c r="CWD9" s="62"/>
      <c r="CWE9" s="39"/>
      <c r="CWN9" s="62"/>
      <c r="CWO9" s="39"/>
      <c r="CWX9" s="62"/>
      <c r="CWY9" s="39"/>
      <c r="CXH9" s="62"/>
      <c r="CXI9" s="39"/>
      <c r="CXR9" s="62"/>
      <c r="CXS9" s="39"/>
      <c r="CYB9" s="62"/>
      <c r="CYC9" s="39"/>
      <c r="CYL9" s="62"/>
      <c r="CYM9" s="39"/>
      <c r="CYV9" s="62"/>
      <c r="CYW9" s="39"/>
      <c r="CZF9" s="62"/>
      <c r="CZG9" s="39"/>
      <c r="CZP9" s="62"/>
      <c r="CZQ9" s="39"/>
      <c r="CZZ9" s="62"/>
      <c r="DAA9" s="39"/>
      <c r="DAJ9" s="62"/>
      <c r="DAK9" s="39"/>
      <c r="DAT9" s="62"/>
      <c r="DAU9" s="39"/>
      <c r="DBD9" s="62"/>
      <c r="DBE9" s="39"/>
      <c r="DBN9" s="62"/>
      <c r="DBO9" s="39"/>
      <c r="DBX9" s="62"/>
      <c r="DBY9" s="39"/>
      <c r="DCH9" s="62"/>
      <c r="DCI9" s="39"/>
      <c r="DCR9" s="62"/>
      <c r="DCS9" s="39"/>
      <c r="DDB9" s="62"/>
      <c r="DDC9" s="39"/>
      <c r="DDL9" s="62"/>
      <c r="DDM9" s="39"/>
      <c r="DDV9" s="62"/>
      <c r="DDW9" s="39"/>
      <c r="DEF9" s="62"/>
      <c r="DEG9" s="39"/>
      <c r="DEP9" s="62"/>
      <c r="DEQ9" s="39"/>
      <c r="DEZ9" s="62"/>
      <c r="DFA9" s="39"/>
      <c r="DFJ9" s="62"/>
      <c r="DFK9" s="39"/>
      <c r="DFT9" s="62"/>
      <c r="DFU9" s="39"/>
      <c r="DGD9" s="62"/>
      <c r="DGE9" s="39"/>
      <c r="DGN9" s="62"/>
      <c r="DGO9" s="39"/>
      <c r="DGX9" s="62"/>
      <c r="DGY9" s="39"/>
      <c r="DHH9" s="62"/>
      <c r="DHI9" s="39"/>
      <c r="DHR9" s="62"/>
      <c r="DHS9" s="39"/>
      <c r="DIB9" s="62"/>
      <c r="DIC9" s="39"/>
      <c r="DIL9" s="62"/>
      <c r="DIM9" s="39"/>
      <c r="DIV9" s="62"/>
      <c r="DIW9" s="39"/>
      <c r="DJF9" s="62"/>
      <c r="DJG9" s="39"/>
      <c r="DJP9" s="62"/>
      <c r="DJQ9" s="39"/>
      <c r="DJZ9" s="62"/>
      <c r="DKA9" s="39"/>
      <c r="DKJ9" s="62"/>
      <c r="DKK9" s="39"/>
      <c r="DKT9" s="62"/>
      <c r="DKU9" s="39"/>
      <c r="DLD9" s="62"/>
      <c r="DLE9" s="39"/>
      <c r="DLN9" s="62"/>
      <c r="DLO9" s="39"/>
      <c r="DLX9" s="62"/>
      <c r="DLY9" s="39"/>
      <c r="DMH9" s="62"/>
      <c r="DMI9" s="39"/>
      <c r="DMR9" s="62"/>
      <c r="DMS9" s="39"/>
      <c r="DNB9" s="62"/>
      <c r="DNC9" s="39"/>
      <c r="DNL9" s="62"/>
      <c r="DNM9" s="39"/>
      <c r="DNV9" s="62"/>
      <c r="DNW9" s="39"/>
      <c r="DOF9" s="62"/>
      <c r="DOG9" s="39"/>
      <c r="DOP9" s="62"/>
      <c r="DOQ9" s="39"/>
      <c r="DOZ9" s="62"/>
      <c r="DPA9" s="39"/>
      <c r="DPJ9" s="62"/>
      <c r="DPK9" s="39"/>
      <c r="DPT9" s="62"/>
      <c r="DPU9" s="39"/>
      <c r="DQD9" s="62"/>
      <c r="DQE9" s="39"/>
      <c r="DQN9" s="62"/>
      <c r="DQO9" s="39"/>
      <c r="DQX9" s="62"/>
      <c r="DQY9" s="39"/>
      <c r="DRH9" s="62"/>
      <c r="DRI9" s="39"/>
      <c r="DRR9" s="62"/>
      <c r="DRS9" s="39"/>
      <c r="DSB9" s="62"/>
      <c r="DSC9" s="39"/>
      <c r="DSL9" s="62"/>
      <c r="DSM9" s="39"/>
      <c r="DSV9" s="62"/>
      <c r="DSW9" s="39"/>
      <c r="DTF9" s="62"/>
      <c r="DTG9" s="39"/>
      <c r="DTP9" s="62"/>
      <c r="DTQ9" s="39"/>
      <c r="DTZ9" s="62"/>
      <c r="DUA9" s="39"/>
      <c r="DUJ9" s="62"/>
      <c r="DUK9" s="39"/>
      <c r="DUT9" s="62"/>
      <c r="DUU9" s="39"/>
      <c r="DVD9" s="62"/>
      <c r="DVE9" s="39"/>
      <c r="DVN9" s="62"/>
      <c r="DVO9" s="39"/>
      <c r="DVX9" s="62"/>
      <c r="DVY9" s="39"/>
      <c r="DWH9" s="62"/>
      <c r="DWI9" s="39"/>
      <c r="DWR9" s="62"/>
      <c r="DWS9" s="39"/>
      <c r="DXB9" s="62"/>
      <c r="DXC9" s="39"/>
      <c r="DXL9" s="62"/>
      <c r="DXM9" s="39"/>
      <c r="DXV9" s="62"/>
      <c r="DXW9" s="39"/>
      <c r="DYF9" s="62"/>
      <c r="DYG9" s="39"/>
      <c r="DYP9" s="62"/>
      <c r="DYQ9" s="39"/>
      <c r="DYZ9" s="62"/>
      <c r="DZA9" s="39"/>
      <c r="DZJ9" s="62"/>
      <c r="DZK9" s="39"/>
      <c r="DZT9" s="62"/>
      <c r="DZU9" s="39"/>
      <c r="EAD9" s="62"/>
      <c r="EAE9" s="39"/>
      <c r="EAN9" s="62"/>
      <c r="EAO9" s="39"/>
      <c r="EAX9" s="62"/>
      <c r="EAY9" s="39"/>
      <c r="EBH9" s="62"/>
      <c r="EBI9" s="39"/>
      <c r="EBR9" s="62"/>
      <c r="EBS9" s="39"/>
      <c r="ECB9" s="62"/>
      <c r="ECC9" s="39"/>
      <c r="ECL9" s="62"/>
      <c r="ECM9" s="39"/>
      <c r="ECV9" s="62"/>
      <c r="ECW9" s="39"/>
      <c r="EDF9" s="62"/>
      <c r="EDG9" s="39"/>
      <c r="EDP9" s="62"/>
      <c r="EDQ9" s="39"/>
      <c r="EDZ9" s="62"/>
      <c r="EEA9" s="39"/>
      <c r="EEJ9" s="62"/>
      <c r="EEK9" s="39"/>
      <c r="EET9" s="62"/>
      <c r="EEU9" s="39"/>
      <c r="EFD9" s="62"/>
      <c r="EFE9" s="39"/>
      <c r="EFN9" s="62"/>
      <c r="EFO9" s="39"/>
      <c r="EFX9" s="62"/>
      <c r="EFY9" s="39"/>
      <c r="EGH9" s="62"/>
      <c r="EGI9" s="39"/>
      <c r="EGR9" s="62"/>
      <c r="EGS9" s="39"/>
      <c r="EHB9" s="62"/>
      <c r="EHC9" s="39"/>
      <c r="EHL9" s="62"/>
      <c r="EHM9" s="39"/>
      <c r="EHV9" s="62"/>
      <c r="EHW9" s="39"/>
      <c r="EIF9" s="62"/>
      <c r="EIG9" s="39"/>
      <c r="EIP9" s="62"/>
      <c r="EIQ9" s="39"/>
      <c r="EIZ9" s="62"/>
      <c r="EJA9" s="39"/>
      <c r="EJJ9" s="62"/>
      <c r="EJK9" s="39"/>
      <c r="EJT9" s="62"/>
      <c r="EJU9" s="39"/>
      <c r="EKD9" s="62"/>
      <c r="EKE9" s="39"/>
      <c r="EKN9" s="62"/>
      <c r="EKO9" s="39"/>
      <c r="EKX9" s="62"/>
      <c r="EKY9" s="39"/>
      <c r="ELH9" s="62"/>
      <c r="ELI9" s="39"/>
      <c r="ELR9" s="62"/>
      <c r="ELS9" s="39"/>
      <c r="EMB9" s="62"/>
      <c r="EMC9" s="39"/>
      <c r="EML9" s="62"/>
      <c r="EMM9" s="39"/>
      <c r="EMV9" s="62"/>
      <c r="EMW9" s="39"/>
      <c r="ENF9" s="62"/>
      <c r="ENG9" s="39"/>
      <c r="ENP9" s="62"/>
      <c r="ENQ9" s="39"/>
      <c r="ENZ9" s="62"/>
      <c r="EOA9" s="39"/>
      <c r="EOJ9" s="62"/>
      <c r="EOK9" s="39"/>
      <c r="EOT9" s="62"/>
      <c r="EOU9" s="39"/>
      <c r="EPD9" s="62"/>
      <c r="EPE9" s="39"/>
      <c r="EPN9" s="62"/>
      <c r="EPO9" s="39"/>
      <c r="EPX9" s="62"/>
      <c r="EPY9" s="39"/>
      <c r="EQH9" s="62"/>
      <c r="EQI9" s="39"/>
      <c r="EQR9" s="62"/>
      <c r="EQS9" s="39"/>
      <c r="ERB9" s="62"/>
      <c r="ERC9" s="39"/>
      <c r="ERL9" s="62"/>
      <c r="ERM9" s="39"/>
      <c r="ERV9" s="62"/>
      <c r="ERW9" s="39"/>
      <c r="ESF9" s="62"/>
      <c r="ESG9" s="39"/>
      <c r="ESP9" s="62"/>
      <c r="ESQ9" s="39"/>
      <c r="ESZ9" s="62"/>
      <c r="ETA9" s="39"/>
      <c r="ETJ9" s="62"/>
      <c r="ETK9" s="39"/>
      <c r="ETT9" s="62"/>
      <c r="ETU9" s="39"/>
      <c r="EUD9" s="62"/>
      <c r="EUE9" s="39"/>
      <c r="EUN9" s="62"/>
      <c r="EUO9" s="39"/>
      <c r="EUX9" s="62"/>
      <c r="EUY9" s="39"/>
      <c r="EVH9" s="62"/>
      <c r="EVI9" s="39"/>
      <c r="EVR9" s="62"/>
      <c r="EVS9" s="39"/>
      <c r="EWB9" s="62"/>
      <c r="EWC9" s="39"/>
      <c r="EWL9" s="62"/>
      <c r="EWM9" s="39"/>
      <c r="EWV9" s="62"/>
      <c r="EWW9" s="39"/>
      <c r="EXF9" s="62"/>
      <c r="EXG9" s="39"/>
      <c r="EXP9" s="62"/>
      <c r="EXQ9" s="39"/>
      <c r="EXZ9" s="62"/>
      <c r="EYA9" s="39"/>
      <c r="EYJ9" s="62"/>
      <c r="EYK9" s="39"/>
      <c r="EYT9" s="62"/>
      <c r="EYU9" s="39"/>
      <c r="EZD9" s="62"/>
      <c r="EZE9" s="39"/>
      <c r="EZN9" s="62"/>
      <c r="EZO9" s="39"/>
      <c r="EZX9" s="62"/>
      <c r="EZY9" s="39"/>
      <c r="FAH9" s="62"/>
      <c r="FAI9" s="39"/>
      <c r="FAR9" s="62"/>
      <c r="FAS9" s="39"/>
      <c r="FBB9" s="62"/>
      <c r="FBC9" s="39"/>
      <c r="FBL9" s="62"/>
      <c r="FBM9" s="39"/>
      <c r="FBV9" s="62"/>
      <c r="FBW9" s="39"/>
      <c r="FCF9" s="62"/>
      <c r="FCG9" s="39"/>
      <c r="FCP9" s="62"/>
      <c r="FCQ9" s="39"/>
      <c r="FCZ9" s="62"/>
      <c r="FDA9" s="39"/>
      <c r="FDJ9" s="62"/>
      <c r="FDK9" s="39"/>
      <c r="FDT9" s="62"/>
      <c r="FDU9" s="39"/>
      <c r="FED9" s="62"/>
      <c r="FEE9" s="39"/>
      <c r="FEN9" s="62"/>
      <c r="FEO9" s="39"/>
      <c r="FEX9" s="62"/>
      <c r="FEY9" s="39"/>
      <c r="FFH9" s="62"/>
      <c r="FFI9" s="39"/>
      <c r="FFR9" s="62"/>
      <c r="FFS9" s="39"/>
      <c r="FGB9" s="62"/>
      <c r="FGC9" s="39"/>
      <c r="FGL9" s="62"/>
      <c r="FGM9" s="39"/>
      <c r="FGV9" s="62"/>
      <c r="FGW9" s="39"/>
      <c r="FHF9" s="62"/>
      <c r="FHG9" s="39"/>
      <c r="FHP9" s="62"/>
      <c r="FHQ9" s="39"/>
      <c r="FHZ9" s="62"/>
      <c r="FIA9" s="39"/>
      <c r="FIJ9" s="62"/>
      <c r="FIK9" s="39"/>
      <c r="FIT9" s="62"/>
      <c r="FIU9" s="39"/>
      <c r="FJD9" s="62"/>
      <c r="FJE9" s="39"/>
      <c r="FJN9" s="62"/>
      <c r="FJO9" s="39"/>
      <c r="FJX9" s="62"/>
      <c r="FJY9" s="39"/>
      <c r="FKH9" s="62"/>
      <c r="FKI9" s="39"/>
      <c r="FKR9" s="62"/>
      <c r="FKS9" s="39"/>
      <c r="FLB9" s="62"/>
      <c r="FLC9" s="39"/>
      <c r="FLL9" s="62"/>
      <c r="FLM9" s="39"/>
      <c r="FLV9" s="62"/>
      <c r="FLW9" s="39"/>
      <c r="FMF9" s="62"/>
      <c r="FMG9" s="39"/>
      <c r="FMP9" s="62"/>
      <c r="FMQ9" s="39"/>
      <c r="FMZ9" s="62"/>
      <c r="FNA9" s="39"/>
      <c r="FNJ9" s="62"/>
      <c r="FNK9" s="39"/>
      <c r="FNT9" s="62"/>
      <c r="FNU9" s="39"/>
      <c r="FOD9" s="62"/>
      <c r="FOE9" s="39"/>
      <c r="FON9" s="62"/>
      <c r="FOO9" s="39"/>
      <c r="FOX9" s="62"/>
      <c r="FOY9" s="39"/>
      <c r="FPH9" s="62"/>
      <c r="FPI9" s="39"/>
      <c r="FPR9" s="62"/>
      <c r="FPS9" s="39"/>
      <c r="FQB9" s="62"/>
      <c r="FQC9" s="39"/>
      <c r="FQL9" s="62"/>
      <c r="FQM9" s="39"/>
      <c r="FQV9" s="62"/>
      <c r="FQW9" s="39"/>
      <c r="FRF9" s="62"/>
      <c r="FRG9" s="39"/>
      <c r="FRP9" s="62"/>
      <c r="FRQ9" s="39"/>
      <c r="FRZ9" s="62"/>
      <c r="FSA9" s="39"/>
      <c r="FSJ9" s="62"/>
      <c r="FSK9" s="39"/>
      <c r="FST9" s="62"/>
      <c r="FSU9" s="39"/>
      <c r="FTD9" s="62"/>
      <c r="FTE9" s="39"/>
      <c r="FTN9" s="62"/>
      <c r="FTO9" s="39"/>
      <c r="FTX9" s="62"/>
      <c r="FTY9" s="39"/>
      <c r="FUH9" s="62"/>
      <c r="FUI9" s="39"/>
      <c r="FUR9" s="62"/>
      <c r="FUS9" s="39"/>
      <c r="FVB9" s="62"/>
      <c r="FVC9" s="39"/>
      <c r="FVL9" s="62"/>
      <c r="FVM9" s="39"/>
      <c r="FVV9" s="62"/>
      <c r="FVW9" s="39"/>
      <c r="FWF9" s="62"/>
      <c r="FWG9" s="39"/>
      <c r="FWP9" s="62"/>
      <c r="FWQ9" s="39"/>
      <c r="FWZ9" s="62"/>
      <c r="FXA9" s="39"/>
      <c r="FXJ9" s="62"/>
      <c r="FXK9" s="39"/>
      <c r="FXT9" s="62"/>
      <c r="FXU9" s="39"/>
      <c r="FYD9" s="62"/>
      <c r="FYE9" s="39"/>
      <c r="FYN9" s="62"/>
      <c r="FYO9" s="39"/>
      <c r="FYX9" s="62"/>
      <c r="FYY9" s="39"/>
      <c r="FZH9" s="62"/>
      <c r="FZI9" s="39"/>
      <c r="FZR9" s="62"/>
      <c r="FZS9" s="39"/>
      <c r="GAB9" s="62"/>
      <c r="GAC9" s="39"/>
      <c r="GAL9" s="62"/>
      <c r="GAM9" s="39"/>
      <c r="GAV9" s="62"/>
      <c r="GAW9" s="39"/>
      <c r="GBF9" s="62"/>
      <c r="GBG9" s="39"/>
      <c r="GBP9" s="62"/>
      <c r="GBQ9" s="39"/>
      <c r="GBZ9" s="62"/>
      <c r="GCA9" s="39"/>
      <c r="GCJ9" s="62"/>
      <c r="GCK9" s="39"/>
      <c r="GCT9" s="62"/>
      <c r="GCU9" s="39"/>
      <c r="GDD9" s="62"/>
      <c r="GDE9" s="39"/>
      <c r="GDN9" s="62"/>
      <c r="GDO9" s="39"/>
      <c r="GDX9" s="62"/>
      <c r="GDY9" s="39"/>
      <c r="GEH9" s="62"/>
      <c r="GEI9" s="39"/>
      <c r="GER9" s="62"/>
      <c r="GES9" s="39"/>
      <c r="GFB9" s="62"/>
      <c r="GFC9" s="39"/>
      <c r="GFL9" s="62"/>
      <c r="GFM9" s="39"/>
      <c r="GFV9" s="62"/>
      <c r="GFW9" s="39"/>
      <c r="GGF9" s="62"/>
      <c r="GGG9" s="39"/>
      <c r="GGP9" s="62"/>
      <c r="GGQ9" s="39"/>
      <c r="GGZ9" s="62"/>
      <c r="GHA9" s="39"/>
      <c r="GHJ9" s="62"/>
      <c r="GHK9" s="39"/>
      <c r="GHT9" s="62"/>
      <c r="GHU9" s="39"/>
      <c r="GID9" s="62"/>
      <c r="GIE9" s="39"/>
      <c r="GIN9" s="62"/>
      <c r="GIO9" s="39"/>
      <c r="GIX9" s="62"/>
      <c r="GIY9" s="39"/>
      <c r="GJH9" s="62"/>
      <c r="GJI9" s="39"/>
      <c r="GJR9" s="62"/>
      <c r="GJS9" s="39"/>
      <c r="GKB9" s="62"/>
      <c r="GKC9" s="39"/>
      <c r="GKL9" s="62"/>
      <c r="GKM9" s="39"/>
      <c r="GKV9" s="62"/>
      <c r="GKW9" s="39"/>
      <c r="GLF9" s="62"/>
      <c r="GLG9" s="39"/>
      <c r="GLP9" s="62"/>
      <c r="GLQ9" s="39"/>
      <c r="GLZ9" s="62"/>
      <c r="GMA9" s="39"/>
      <c r="GMJ9" s="62"/>
      <c r="GMK9" s="39"/>
      <c r="GMT9" s="62"/>
      <c r="GMU9" s="39"/>
      <c r="GND9" s="62"/>
      <c r="GNE9" s="39"/>
      <c r="GNN9" s="62"/>
      <c r="GNO9" s="39"/>
      <c r="GNX9" s="62"/>
      <c r="GNY9" s="39"/>
      <c r="GOH9" s="62"/>
      <c r="GOI9" s="39"/>
      <c r="GOR9" s="62"/>
      <c r="GOS9" s="39"/>
      <c r="GPB9" s="62"/>
      <c r="GPC9" s="39"/>
      <c r="GPL9" s="62"/>
      <c r="GPM9" s="39"/>
      <c r="GPV9" s="62"/>
      <c r="GPW9" s="39"/>
      <c r="GQF9" s="62"/>
      <c r="GQG9" s="39"/>
      <c r="GQP9" s="62"/>
      <c r="GQQ9" s="39"/>
      <c r="GQZ9" s="62"/>
      <c r="GRA9" s="39"/>
      <c r="GRJ9" s="62"/>
      <c r="GRK9" s="39"/>
      <c r="GRT9" s="62"/>
      <c r="GRU9" s="39"/>
      <c r="GSD9" s="62"/>
      <c r="GSE9" s="39"/>
      <c r="GSN9" s="62"/>
      <c r="GSO9" s="39"/>
      <c r="GSX9" s="62"/>
      <c r="GSY9" s="39"/>
      <c r="GTH9" s="62"/>
      <c r="GTI9" s="39"/>
      <c r="GTR9" s="62"/>
      <c r="GTS9" s="39"/>
      <c r="GUB9" s="62"/>
      <c r="GUC9" s="39"/>
      <c r="GUL9" s="62"/>
      <c r="GUM9" s="39"/>
      <c r="GUV9" s="62"/>
      <c r="GUW9" s="39"/>
      <c r="GVF9" s="62"/>
      <c r="GVG9" s="39"/>
      <c r="GVP9" s="62"/>
      <c r="GVQ9" s="39"/>
      <c r="GVZ9" s="62"/>
      <c r="GWA9" s="39"/>
      <c r="GWJ9" s="62"/>
      <c r="GWK9" s="39"/>
      <c r="GWT9" s="62"/>
      <c r="GWU9" s="39"/>
      <c r="GXD9" s="62"/>
      <c r="GXE9" s="39"/>
      <c r="GXN9" s="62"/>
      <c r="GXO9" s="39"/>
      <c r="GXX9" s="62"/>
      <c r="GXY9" s="39"/>
      <c r="GYH9" s="62"/>
      <c r="GYI9" s="39"/>
      <c r="GYR9" s="62"/>
      <c r="GYS9" s="39"/>
      <c r="GZB9" s="62"/>
      <c r="GZC9" s="39"/>
      <c r="GZL9" s="62"/>
      <c r="GZM9" s="39"/>
      <c r="GZV9" s="62"/>
      <c r="GZW9" s="39"/>
      <c r="HAF9" s="62"/>
      <c r="HAG9" s="39"/>
      <c r="HAP9" s="62"/>
      <c r="HAQ9" s="39"/>
      <c r="HAZ9" s="62"/>
      <c r="HBA9" s="39"/>
      <c r="HBJ9" s="62"/>
      <c r="HBK9" s="39"/>
      <c r="HBT9" s="62"/>
      <c r="HBU9" s="39"/>
      <c r="HCD9" s="62"/>
      <c r="HCE9" s="39"/>
      <c r="HCN9" s="62"/>
      <c r="HCO9" s="39"/>
      <c r="HCX9" s="62"/>
      <c r="HCY9" s="39"/>
      <c r="HDH9" s="62"/>
      <c r="HDI9" s="39"/>
      <c r="HDR9" s="62"/>
      <c r="HDS9" s="39"/>
      <c r="HEB9" s="62"/>
      <c r="HEC9" s="39"/>
      <c r="HEL9" s="62"/>
      <c r="HEM9" s="39"/>
      <c r="HEV9" s="62"/>
      <c r="HEW9" s="39"/>
      <c r="HFF9" s="62"/>
      <c r="HFG9" s="39"/>
      <c r="HFP9" s="62"/>
      <c r="HFQ9" s="39"/>
      <c r="HFZ9" s="62"/>
      <c r="HGA9" s="39"/>
      <c r="HGJ9" s="62"/>
      <c r="HGK9" s="39"/>
      <c r="HGT9" s="62"/>
      <c r="HGU9" s="39"/>
      <c r="HHD9" s="62"/>
      <c r="HHE9" s="39"/>
      <c r="HHN9" s="62"/>
      <c r="HHO9" s="39"/>
      <c r="HHX9" s="62"/>
      <c r="HHY9" s="39"/>
      <c r="HIH9" s="62"/>
      <c r="HII9" s="39"/>
      <c r="HIR9" s="62"/>
      <c r="HIS9" s="39"/>
      <c r="HJB9" s="62"/>
      <c r="HJC9" s="39"/>
      <c r="HJL9" s="62"/>
      <c r="HJM9" s="39"/>
      <c r="HJV9" s="62"/>
      <c r="HJW9" s="39"/>
      <c r="HKF9" s="62"/>
      <c r="HKG9" s="39"/>
      <c r="HKP9" s="62"/>
      <c r="HKQ9" s="39"/>
      <c r="HKZ9" s="62"/>
      <c r="HLA9" s="39"/>
      <c r="HLJ9" s="62"/>
      <c r="HLK9" s="39"/>
      <c r="HLT9" s="62"/>
      <c r="HLU9" s="39"/>
      <c r="HMD9" s="62"/>
      <c r="HME9" s="39"/>
      <c r="HMN9" s="62"/>
      <c r="HMO9" s="39"/>
      <c r="HMX9" s="62"/>
      <c r="HMY9" s="39"/>
      <c r="HNH9" s="62"/>
      <c r="HNI9" s="39"/>
      <c r="HNR9" s="62"/>
      <c r="HNS9" s="39"/>
      <c r="HOB9" s="62"/>
      <c r="HOC9" s="39"/>
      <c r="HOL9" s="62"/>
      <c r="HOM9" s="39"/>
      <c r="HOV9" s="62"/>
      <c r="HOW9" s="39"/>
      <c r="HPF9" s="62"/>
      <c r="HPG9" s="39"/>
      <c r="HPP9" s="62"/>
      <c r="HPQ9" s="39"/>
      <c r="HPZ9" s="62"/>
      <c r="HQA9" s="39"/>
      <c r="HQJ9" s="62"/>
      <c r="HQK9" s="39"/>
      <c r="HQT9" s="62"/>
      <c r="HQU9" s="39"/>
      <c r="HRD9" s="62"/>
      <c r="HRE9" s="39"/>
      <c r="HRN9" s="62"/>
      <c r="HRO9" s="39"/>
      <c r="HRX9" s="62"/>
      <c r="HRY9" s="39"/>
      <c r="HSH9" s="62"/>
      <c r="HSI9" s="39"/>
      <c r="HSR9" s="62"/>
      <c r="HSS9" s="39"/>
      <c r="HTB9" s="62"/>
      <c r="HTC9" s="39"/>
      <c r="HTL9" s="62"/>
      <c r="HTM9" s="39"/>
      <c r="HTV9" s="62"/>
      <c r="HTW9" s="39"/>
      <c r="HUF9" s="62"/>
      <c r="HUG9" s="39"/>
      <c r="HUP9" s="62"/>
      <c r="HUQ9" s="39"/>
      <c r="HUZ9" s="62"/>
      <c r="HVA9" s="39"/>
      <c r="HVJ9" s="62"/>
      <c r="HVK9" s="39"/>
      <c r="HVT9" s="62"/>
      <c r="HVU9" s="39"/>
      <c r="HWD9" s="62"/>
      <c r="HWE9" s="39"/>
      <c r="HWN9" s="62"/>
      <c r="HWO9" s="39"/>
      <c r="HWX9" s="62"/>
      <c r="HWY9" s="39"/>
      <c r="HXH9" s="62"/>
      <c r="HXI9" s="39"/>
      <c r="HXR9" s="62"/>
      <c r="HXS9" s="39"/>
      <c r="HYB9" s="62"/>
      <c r="HYC9" s="39"/>
      <c r="HYL9" s="62"/>
      <c r="HYM9" s="39"/>
      <c r="HYV9" s="62"/>
      <c r="HYW9" s="39"/>
      <c r="HZF9" s="62"/>
      <c r="HZG9" s="39"/>
      <c r="HZP9" s="62"/>
      <c r="HZQ9" s="39"/>
      <c r="HZZ9" s="62"/>
      <c r="IAA9" s="39"/>
      <c r="IAJ9" s="62"/>
      <c r="IAK9" s="39"/>
      <c r="IAT9" s="62"/>
      <c r="IAU9" s="39"/>
      <c r="IBD9" s="62"/>
      <c r="IBE9" s="39"/>
      <c r="IBN9" s="62"/>
      <c r="IBO9" s="39"/>
      <c r="IBX9" s="62"/>
      <c r="IBY9" s="39"/>
      <c r="ICH9" s="62"/>
      <c r="ICI9" s="39"/>
      <c r="ICR9" s="62"/>
      <c r="ICS9" s="39"/>
      <c r="IDB9" s="62"/>
      <c r="IDC9" s="39"/>
      <c r="IDL9" s="62"/>
      <c r="IDM9" s="39"/>
      <c r="IDV9" s="62"/>
      <c r="IDW9" s="39"/>
      <c r="IEF9" s="62"/>
      <c r="IEG9" s="39"/>
      <c r="IEP9" s="62"/>
      <c r="IEQ9" s="39"/>
      <c r="IEZ9" s="62"/>
      <c r="IFA9" s="39"/>
      <c r="IFJ9" s="62"/>
      <c r="IFK9" s="39"/>
      <c r="IFT9" s="62"/>
      <c r="IFU9" s="39"/>
      <c r="IGD9" s="62"/>
      <c r="IGE9" s="39"/>
      <c r="IGN9" s="62"/>
      <c r="IGO9" s="39"/>
      <c r="IGX9" s="62"/>
      <c r="IGY9" s="39"/>
      <c r="IHH9" s="62"/>
      <c r="IHI9" s="39"/>
      <c r="IHR9" s="62"/>
      <c r="IHS9" s="39"/>
      <c r="IIB9" s="62"/>
      <c r="IIC9" s="39"/>
      <c r="IIL9" s="62"/>
      <c r="IIM9" s="39"/>
      <c r="IIV9" s="62"/>
      <c r="IIW9" s="39"/>
      <c r="IJF9" s="62"/>
      <c r="IJG9" s="39"/>
      <c r="IJP9" s="62"/>
      <c r="IJQ9" s="39"/>
      <c r="IJZ9" s="62"/>
      <c r="IKA9" s="39"/>
      <c r="IKJ9" s="62"/>
      <c r="IKK9" s="39"/>
      <c r="IKT9" s="62"/>
      <c r="IKU9" s="39"/>
      <c r="ILD9" s="62"/>
      <c r="ILE9" s="39"/>
      <c r="ILN9" s="62"/>
      <c r="ILO9" s="39"/>
      <c r="ILX9" s="62"/>
      <c r="ILY9" s="39"/>
      <c r="IMH9" s="62"/>
      <c r="IMI9" s="39"/>
      <c r="IMR9" s="62"/>
      <c r="IMS9" s="39"/>
      <c r="INB9" s="62"/>
      <c r="INC9" s="39"/>
      <c r="INL9" s="62"/>
      <c r="INM9" s="39"/>
      <c r="INV9" s="62"/>
      <c r="INW9" s="39"/>
      <c r="IOF9" s="62"/>
      <c r="IOG9" s="39"/>
      <c r="IOP9" s="62"/>
      <c r="IOQ9" s="39"/>
      <c r="IOZ9" s="62"/>
      <c r="IPA9" s="39"/>
      <c r="IPJ9" s="62"/>
      <c r="IPK9" s="39"/>
      <c r="IPT9" s="62"/>
      <c r="IPU9" s="39"/>
      <c r="IQD9" s="62"/>
      <c r="IQE9" s="39"/>
      <c r="IQN9" s="62"/>
      <c r="IQO9" s="39"/>
      <c r="IQX9" s="62"/>
      <c r="IQY9" s="39"/>
      <c r="IRH9" s="62"/>
      <c r="IRI9" s="39"/>
      <c r="IRR9" s="62"/>
      <c r="IRS9" s="39"/>
      <c r="ISB9" s="62"/>
      <c r="ISC9" s="39"/>
      <c r="ISL9" s="62"/>
      <c r="ISM9" s="39"/>
      <c r="ISV9" s="62"/>
      <c r="ISW9" s="39"/>
      <c r="ITF9" s="62"/>
      <c r="ITG9" s="39"/>
      <c r="ITP9" s="62"/>
      <c r="ITQ9" s="39"/>
      <c r="ITZ9" s="62"/>
      <c r="IUA9" s="39"/>
      <c r="IUJ9" s="62"/>
      <c r="IUK9" s="39"/>
      <c r="IUT9" s="62"/>
      <c r="IUU9" s="39"/>
      <c r="IVD9" s="62"/>
      <c r="IVE9" s="39"/>
      <c r="IVN9" s="62"/>
      <c r="IVO9" s="39"/>
      <c r="IVX9" s="62"/>
      <c r="IVY9" s="39"/>
      <c r="IWH9" s="62"/>
      <c r="IWI9" s="39"/>
      <c r="IWR9" s="62"/>
      <c r="IWS9" s="39"/>
      <c r="IXB9" s="62"/>
      <c r="IXC9" s="39"/>
      <c r="IXL9" s="62"/>
      <c r="IXM9" s="39"/>
      <c r="IXV9" s="62"/>
      <c r="IXW9" s="39"/>
      <c r="IYF9" s="62"/>
      <c r="IYG9" s="39"/>
      <c r="IYP9" s="62"/>
      <c r="IYQ9" s="39"/>
      <c r="IYZ9" s="62"/>
      <c r="IZA9" s="39"/>
      <c r="IZJ9" s="62"/>
      <c r="IZK9" s="39"/>
      <c r="IZT9" s="62"/>
      <c r="IZU9" s="39"/>
      <c r="JAD9" s="62"/>
      <c r="JAE9" s="39"/>
      <c r="JAN9" s="62"/>
      <c r="JAO9" s="39"/>
      <c r="JAX9" s="62"/>
      <c r="JAY9" s="39"/>
      <c r="JBH9" s="62"/>
      <c r="JBI9" s="39"/>
      <c r="JBR9" s="62"/>
      <c r="JBS9" s="39"/>
      <c r="JCB9" s="62"/>
      <c r="JCC9" s="39"/>
      <c r="JCL9" s="62"/>
      <c r="JCM9" s="39"/>
      <c r="JCV9" s="62"/>
      <c r="JCW9" s="39"/>
      <c r="JDF9" s="62"/>
      <c r="JDG9" s="39"/>
      <c r="JDP9" s="62"/>
      <c r="JDQ9" s="39"/>
      <c r="JDZ9" s="62"/>
      <c r="JEA9" s="39"/>
      <c r="JEJ9" s="62"/>
      <c r="JEK9" s="39"/>
      <c r="JET9" s="62"/>
      <c r="JEU9" s="39"/>
      <c r="JFD9" s="62"/>
      <c r="JFE9" s="39"/>
      <c r="JFN9" s="62"/>
      <c r="JFO9" s="39"/>
      <c r="JFX9" s="62"/>
      <c r="JFY9" s="39"/>
      <c r="JGH9" s="62"/>
      <c r="JGI9" s="39"/>
      <c r="JGR9" s="62"/>
      <c r="JGS9" s="39"/>
      <c r="JHB9" s="62"/>
      <c r="JHC9" s="39"/>
      <c r="JHL9" s="62"/>
      <c r="JHM9" s="39"/>
      <c r="JHV9" s="62"/>
      <c r="JHW9" s="39"/>
      <c r="JIF9" s="62"/>
      <c r="JIG9" s="39"/>
      <c r="JIP9" s="62"/>
      <c r="JIQ9" s="39"/>
      <c r="JIZ9" s="62"/>
      <c r="JJA9" s="39"/>
      <c r="JJJ9" s="62"/>
      <c r="JJK9" s="39"/>
      <c r="JJT9" s="62"/>
      <c r="JJU9" s="39"/>
      <c r="JKD9" s="62"/>
      <c r="JKE9" s="39"/>
      <c r="JKN9" s="62"/>
      <c r="JKO9" s="39"/>
      <c r="JKX9" s="62"/>
      <c r="JKY9" s="39"/>
      <c r="JLH9" s="62"/>
      <c r="JLI9" s="39"/>
      <c r="JLR9" s="62"/>
      <c r="JLS9" s="39"/>
      <c r="JMB9" s="62"/>
      <c r="JMC9" s="39"/>
      <c r="JML9" s="62"/>
      <c r="JMM9" s="39"/>
      <c r="JMV9" s="62"/>
      <c r="JMW9" s="39"/>
      <c r="JNF9" s="62"/>
      <c r="JNG9" s="39"/>
      <c r="JNP9" s="62"/>
      <c r="JNQ9" s="39"/>
      <c r="JNZ9" s="62"/>
      <c r="JOA9" s="39"/>
      <c r="JOJ9" s="62"/>
      <c r="JOK9" s="39"/>
      <c r="JOT9" s="62"/>
      <c r="JOU9" s="39"/>
      <c r="JPD9" s="62"/>
      <c r="JPE9" s="39"/>
      <c r="JPN9" s="62"/>
      <c r="JPO9" s="39"/>
      <c r="JPX9" s="62"/>
      <c r="JPY9" s="39"/>
      <c r="JQH9" s="62"/>
      <c r="JQI9" s="39"/>
      <c r="JQR9" s="62"/>
      <c r="JQS9" s="39"/>
      <c r="JRB9" s="62"/>
      <c r="JRC9" s="39"/>
      <c r="JRL9" s="62"/>
      <c r="JRM9" s="39"/>
      <c r="JRV9" s="62"/>
      <c r="JRW9" s="39"/>
      <c r="JSF9" s="62"/>
      <c r="JSG9" s="39"/>
      <c r="JSP9" s="62"/>
      <c r="JSQ9" s="39"/>
      <c r="JSZ9" s="62"/>
      <c r="JTA9" s="39"/>
      <c r="JTJ9" s="62"/>
      <c r="JTK9" s="39"/>
      <c r="JTT9" s="62"/>
      <c r="JTU9" s="39"/>
      <c r="JUD9" s="62"/>
      <c r="JUE9" s="39"/>
      <c r="JUN9" s="62"/>
      <c r="JUO9" s="39"/>
      <c r="JUX9" s="62"/>
      <c r="JUY9" s="39"/>
      <c r="JVH9" s="62"/>
      <c r="JVI9" s="39"/>
      <c r="JVR9" s="62"/>
      <c r="JVS9" s="39"/>
      <c r="JWB9" s="62"/>
      <c r="JWC9" s="39"/>
      <c r="JWL9" s="62"/>
      <c r="JWM9" s="39"/>
      <c r="JWV9" s="62"/>
      <c r="JWW9" s="39"/>
      <c r="JXF9" s="62"/>
      <c r="JXG9" s="39"/>
      <c r="JXP9" s="62"/>
      <c r="JXQ9" s="39"/>
      <c r="JXZ9" s="62"/>
      <c r="JYA9" s="39"/>
      <c r="JYJ9" s="62"/>
      <c r="JYK9" s="39"/>
      <c r="JYT9" s="62"/>
      <c r="JYU9" s="39"/>
      <c r="JZD9" s="62"/>
      <c r="JZE9" s="39"/>
      <c r="JZN9" s="62"/>
      <c r="JZO9" s="39"/>
      <c r="JZX9" s="62"/>
      <c r="JZY9" s="39"/>
      <c r="KAH9" s="62"/>
      <c r="KAI9" s="39"/>
      <c r="KAR9" s="62"/>
      <c r="KAS9" s="39"/>
      <c r="KBB9" s="62"/>
      <c r="KBC9" s="39"/>
      <c r="KBL9" s="62"/>
      <c r="KBM9" s="39"/>
      <c r="KBV9" s="62"/>
      <c r="KBW9" s="39"/>
      <c r="KCF9" s="62"/>
      <c r="KCG9" s="39"/>
      <c r="KCP9" s="62"/>
      <c r="KCQ9" s="39"/>
      <c r="KCZ9" s="62"/>
      <c r="KDA9" s="39"/>
      <c r="KDJ9" s="62"/>
      <c r="KDK9" s="39"/>
      <c r="KDT9" s="62"/>
      <c r="KDU9" s="39"/>
      <c r="KED9" s="62"/>
      <c r="KEE9" s="39"/>
      <c r="KEN9" s="62"/>
      <c r="KEO9" s="39"/>
      <c r="KEX9" s="62"/>
      <c r="KEY9" s="39"/>
      <c r="KFH9" s="62"/>
      <c r="KFI9" s="39"/>
      <c r="KFR9" s="62"/>
      <c r="KFS9" s="39"/>
      <c r="KGB9" s="62"/>
      <c r="KGC9" s="39"/>
      <c r="KGL9" s="62"/>
      <c r="KGM9" s="39"/>
      <c r="KGV9" s="62"/>
      <c r="KGW9" s="39"/>
      <c r="KHF9" s="62"/>
      <c r="KHG9" s="39"/>
      <c r="KHP9" s="62"/>
      <c r="KHQ9" s="39"/>
      <c r="KHZ9" s="62"/>
      <c r="KIA9" s="39"/>
      <c r="KIJ9" s="62"/>
      <c r="KIK9" s="39"/>
      <c r="KIT9" s="62"/>
      <c r="KIU9" s="39"/>
      <c r="KJD9" s="62"/>
      <c r="KJE9" s="39"/>
      <c r="KJN9" s="62"/>
      <c r="KJO9" s="39"/>
      <c r="KJX9" s="62"/>
      <c r="KJY9" s="39"/>
      <c r="KKH9" s="62"/>
      <c r="KKI9" s="39"/>
      <c r="KKR9" s="62"/>
      <c r="KKS9" s="39"/>
      <c r="KLB9" s="62"/>
      <c r="KLC9" s="39"/>
      <c r="KLL9" s="62"/>
      <c r="KLM9" s="39"/>
      <c r="KLV9" s="62"/>
      <c r="KLW9" s="39"/>
      <c r="KMF9" s="62"/>
      <c r="KMG9" s="39"/>
      <c r="KMP9" s="62"/>
      <c r="KMQ9" s="39"/>
      <c r="KMZ9" s="62"/>
      <c r="KNA9" s="39"/>
      <c r="KNJ9" s="62"/>
      <c r="KNK9" s="39"/>
      <c r="KNT9" s="62"/>
      <c r="KNU9" s="39"/>
      <c r="KOD9" s="62"/>
      <c r="KOE9" s="39"/>
      <c r="KON9" s="62"/>
      <c r="KOO9" s="39"/>
      <c r="KOX9" s="62"/>
      <c r="KOY9" s="39"/>
      <c r="KPH9" s="62"/>
      <c r="KPI9" s="39"/>
      <c r="KPR9" s="62"/>
      <c r="KPS9" s="39"/>
      <c r="KQB9" s="62"/>
      <c r="KQC9" s="39"/>
      <c r="KQL9" s="62"/>
      <c r="KQM9" s="39"/>
      <c r="KQV9" s="62"/>
      <c r="KQW9" s="39"/>
      <c r="KRF9" s="62"/>
      <c r="KRG9" s="39"/>
      <c r="KRP9" s="62"/>
      <c r="KRQ9" s="39"/>
      <c r="KRZ9" s="62"/>
      <c r="KSA9" s="39"/>
      <c r="KSJ9" s="62"/>
      <c r="KSK9" s="39"/>
      <c r="KST9" s="62"/>
      <c r="KSU9" s="39"/>
      <c r="KTD9" s="62"/>
      <c r="KTE9" s="39"/>
      <c r="KTN9" s="62"/>
      <c r="KTO9" s="39"/>
      <c r="KTX9" s="62"/>
      <c r="KTY9" s="39"/>
      <c r="KUH9" s="62"/>
      <c r="KUI9" s="39"/>
      <c r="KUR9" s="62"/>
      <c r="KUS9" s="39"/>
      <c r="KVB9" s="62"/>
      <c r="KVC9" s="39"/>
      <c r="KVL9" s="62"/>
      <c r="KVM9" s="39"/>
      <c r="KVV9" s="62"/>
      <c r="KVW9" s="39"/>
      <c r="KWF9" s="62"/>
      <c r="KWG9" s="39"/>
      <c r="KWP9" s="62"/>
      <c r="KWQ9" s="39"/>
      <c r="KWZ9" s="62"/>
      <c r="KXA9" s="39"/>
      <c r="KXJ9" s="62"/>
      <c r="KXK9" s="39"/>
      <c r="KXT9" s="62"/>
      <c r="KXU9" s="39"/>
      <c r="KYD9" s="62"/>
      <c r="KYE9" s="39"/>
      <c r="KYN9" s="62"/>
      <c r="KYO9" s="39"/>
      <c r="KYX9" s="62"/>
      <c r="KYY9" s="39"/>
      <c r="KZH9" s="62"/>
      <c r="KZI9" s="39"/>
      <c r="KZR9" s="62"/>
      <c r="KZS9" s="39"/>
      <c r="LAB9" s="62"/>
      <c r="LAC9" s="39"/>
      <c r="LAL9" s="62"/>
      <c r="LAM9" s="39"/>
      <c r="LAV9" s="62"/>
      <c r="LAW9" s="39"/>
      <c r="LBF9" s="62"/>
      <c r="LBG9" s="39"/>
      <c r="LBP9" s="62"/>
      <c r="LBQ9" s="39"/>
      <c r="LBZ9" s="62"/>
      <c r="LCA9" s="39"/>
      <c r="LCJ9" s="62"/>
      <c r="LCK9" s="39"/>
      <c r="LCT9" s="62"/>
      <c r="LCU9" s="39"/>
      <c r="LDD9" s="62"/>
      <c r="LDE9" s="39"/>
      <c r="LDN9" s="62"/>
      <c r="LDO9" s="39"/>
      <c r="LDX9" s="62"/>
      <c r="LDY9" s="39"/>
      <c r="LEH9" s="62"/>
      <c r="LEI9" s="39"/>
      <c r="LER9" s="62"/>
      <c r="LES9" s="39"/>
      <c r="LFB9" s="62"/>
      <c r="LFC9" s="39"/>
      <c r="LFL9" s="62"/>
      <c r="LFM9" s="39"/>
      <c r="LFV9" s="62"/>
      <c r="LFW9" s="39"/>
      <c r="LGF9" s="62"/>
      <c r="LGG9" s="39"/>
      <c r="LGP9" s="62"/>
      <c r="LGQ9" s="39"/>
      <c r="LGZ9" s="62"/>
      <c r="LHA9" s="39"/>
      <c r="LHJ9" s="62"/>
      <c r="LHK9" s="39"/>
      <c r="LHT9" s="62"/>
      <c r="LHU9" s="39"/>
      <c r="LID9" s="62"/>
      <c r="LIE9" s="39"/>
      <c r="LIN9" s="62"/>
      <c r="LIO9" s="39"/>
      <c r="LIX9" s="62"/>
      <c r="LIY9" s="39"/>
      <c r="LJH9" s="62"/>
      <c r="LJI9" s="39"/>
      <c r="LJR9" s="62"/>
      <c r="LJS9" s="39"/>
      <c r="LKB9" s="62"/>
      <c r="LKC9" s="39"/>
      <c r="LKL9" s="62"/>
      <c r="LKM9" s="39"/>
      <c r="LKV9" s="62"/>
      <c r="LKW9" s="39"/>
      <c r="LLF9" s="62"/>
      <c r="LLG9" s="39"/>
      <c r="LLP9" s="62"/>
      <c r="LLQ9" s="39"/>
      <c r="LLZ9" s="62"/>
      <c r="LMA9" s="39"/>
      <c r="LMJ9" s="62"/>
      <c r="LMK9" s="39"/>
      <c r="LMT9" s="62"/>
      <c r="LMU9" s="39"/>
      <c r="LND9" s="62"/>
      <c r="LNE9" s="39"/>
      <c r="LNN9" s="62"/>
      <c r="LNO9" s="39"/>
      <c r="LNX9" s="62"/>
      <c r="LNY9" s="39"/>
      <c r="LOH9" s="62"/>
      <c r="LOI9" s="39"/>
      <c r="LOR9" s="62"/>
      <c r="LOS9" s="39"/>
      <c r="LPB9" s="62"/>
      <c r="LPC9" s="39"/>
      <c r="LPL9" s="62"/>
      <c r="LPM9" s="39"/>
      <c r="LPV9" s="62"/>
      <c r="LPW9" s="39"/>
      <c r="LQF9" s="62"/>
      <c r="LQG9" s="39"/>
      <c r="LQP9" s="62"/>
      <c r="LQQ9" s="39"/>
      <c r="LQZ9" s="62"/>
      <c r="LRA9" s="39"/>
      <c r="LRJ9" s="62"/>
      <c r="LRK9" s="39"/>
      <c r="LRT9" s="62"/>
      <c r="LRU9" s="39"/>
      <c r="LSD9" s="62"/>
      <c r="LSE9" s="39"/>
      <c r="LSN9" s="62"/>
      <c r="LSO9" s="39"/>
      <c r="LSX9" s="62"/>
      <c r="LSY9" s="39"/>
      <c r="LTH9" s="62"/>
      <c r="LTI9" s="39"/>
      <c r="LTR9" s="62"/>
      <c r="LTS9" s="39"/>
      <c r="LUB9" s="62"/>
      <c r="LUC9" s="39"/>
      <c r="LUL9" s="62"/>
      <c r="LUM9" s="39"/>
      <c r="LUV9" s="62"/>
      <c r="LUW9" s="39"/>
      <c r="LVF9" s="62"/>
      <c r="LVG9" s="39"/>
      <c r="LVP9" s="62"/>
      <c r="LVQ9" s="39"/>
      <c r="LVZ9" s="62"/>
      <c r="LWA9" s="39"/>
      <c r="LWJ9" s="62"/>
      <c r="LWK9" s="39"/>
      <c r="LWT9" s="62"/>
      <c r="LWU9" s="39"/>
      <c r="LXD9" s="62"/>
      <c r="LXE9" s="39"/>
      <c r="LXN9" s="62"/>
      <c r="LXO9" s="39"/>
      <c r="LXX9" s="62"/>
      <c r="LXY9" s="39"/>
      <c r="LYH9" s="62"/>
      <c r="LYI9" s="39"/>
      <c r="LYR9" s="62"/>
      <c r="LYS9" s="39"/>
      <c r="LZB9" s="62"/>
      <c r="LZC9" s="39"/>
      <c r="LZL9" s="62"/>
      <c r="LZM9" s="39"/>
      <c r="LZV9" s="62"/>
      <c r="LZW9" s="39"/>
      <c r="MAF9" s="62"/>
      <c r="MAG9" s="39"/>
      <c r="MAP9" s="62"/>
      <c r="MAQ9" s="39"/>
      <c r="MAZ9" s="62"/>
      <c r="MBA9" s="39"/>
      <c r="MBJ9" s="62"/>
      <c r="MBK9" s="39"/>
      <c r="MBT9" s="62"/>
      <c r="MBU9" s="39"/>
      <c r="MCD9" s="62"/>
      <c r="MCE9" s="39"/>
      <c r="MCN9" s="62"/>
      <c r="MCO9" s="39"/>
      <c r="MCX9" s="62"/>
      <c r="MCY9" s="39"/>
      <c r="MDH9" s="62"/>
      <c r="MDI9" s="39"/>
      <c r="MDR9" s="62"/>
      <c r="MDS9" s="39"/>
      <c r="MEB9" s="62"/>
      <c r="MEC9" s="39"/>
      <c r="MEL9" s="62"/>
      <c r="MEM9" s="39"/>
      <c r="MEV9" s="62"/>
      <c r="MEW9" s="39"/>
      <c r="MFF9" s="62"/>
      <c r="MFG9" s="39"/>
      <c r="MFP9" s="62"/>
      <c r="MFQ9" s="39"/>
      <c r="MFZ9" s="62"/>
      <c r="MGA9" s="39"/>
      <c r="MGJ9" s="62"/>
      <c r="MGK9" s="39"/>
      <c r="MGT9" s="62"/>
      <c r="MGU9" s="39"/>
      <c r="MHD9" s="62"/>
      <c r="MHE9" s="39"/>
      <c r="MHN9" s="62"/>
      <c r="MHO9" s="39"/>
      <c r="MHX9" s="62"/>
      <c r="MHY9" s="39"/>
      <c r="MIH9" s="62"/>
      <c r="MII9" s="39"/>
      <c r="MIR9" s="62"/>
      <c r="MIS9" s="39"/>
      <c r="MJB9" s="62"/>
      <c r="MJC9" s="39"/>
      <c r="MJL9" s="62"/>
      <c r="MJM9" s="39"/>
      <c r="MJV9" s="62"/>
      <c r="MJW9" s="39"/>
      <c r="MKF9" s="62"/>
      <c r="MKG9" s="39"/>
      <c r="MKP9" s="62"/>
      <c r="MKQ9" s="39"/>
      <c r="MKZ9" s="62"/>
      <c r="MLA9" s="39"/>
      <c r="MLJ9" s="62"/>
      <c r="MLK9" s="39"/>
      <c r="MLT9" s="62"/>
      <c r="MLU9" s="39"/>
      <c r="MMD9" s="62"/>
      <c r="MME9" s="39"/>
      <c r="MMN9" s="62"/>
      <c r="MMO9" s="39"/>
      <c r="MMX9" s="62"/>
      <c r="MMY9" s="39"/>
      <c r="MNH9" s="62"/>
      <c r="MNI9" s="39"/>
      <c r="MNR9" s="62"/>
      <c r="MNS9" s="39"/>
      <c r="MOB9" s="62"/>
      <c r="MOC9" s="39"/>
      <c r="MOL9" s="62"/>
      <c r="MOM9" s="39"/>
      <c r="MOV9" s="62"/>
      <c r="MOW9" s="39"/>
      <c r="MPF9" s="62"/>
      <c r="MPG9" s="39"/>
      <c r="MPP9" s="62"/>
      <c r="MPQ9" s="39"/>
      <c r="MPZ9" s="62"/>
      <c r="MQA9" s="39"/>
      <c r="MQJ9" s="62"/>
      <c r="MQK9" s="39"/>
      <c r="MQT9" s="62"/>
      <c r="MQU9" s="39"/>
      <c r="MRD9" s="62"/>
      <c r="MRE9" s="39"/>
      <c r="MRN9" s="62"/>
      <c r="MRO9" s="39"/>
      <c r="MRX9" s="62"/>
      <c r="MRY9" s="39"/>
      <c r="MSH9" s="62"/>
      <c r="MSI9" s="39"/>
      <c r="MSR9" s="62"/>
      <c r="MSS9" s="39"/>
      <c r="MTB9" s="62"/>
      <c r="MTC9" s="39"/>
      <c r="MTL9" s="62"/>
      <c r="MTM9" s="39"/>
      <c r="MTV9" s="62"/>
      <c r="MTW9" s="39"/>
      <c r="MUF9" s="62"/>
      <c r="MUG9" s="39"/>
      <c r="MUP9" s="62"/>
      <c r="MUQ9" s="39"/>
      <c r="MUZ9" s="62"/>
      <c r="MVA9" s="39"/>
      <c r="MVJ9" s="62"/>
      <c r="MVK9" s="39"/>
      <c r="MVT9" s="62"/>
      <c r="MVU9" s="39"/>
      <c r="MWD9" s="62"/>
      <c r="MWE9" s="39"/>
      <c r="MWN9" s="62"/>
      <c r="MWO9" s="39"/>
      <c r="MWX9" s="62"/>
      <c r="MWY9" s="39"/>
      <c r="MXH9" s="62"/>
      <c r="MXI9" s="39"/>
      <c r="MXR9" s="62"/>
      <c r="MXS9" s="39"/>
      <c r="MYB9" s="62"/>
      <c r="MYC9" s="39"/>
      <c r="MYL9" s="62"/>
      <c r="MYM9" s="39"/>
      <c r="MYV9" s="62"/>
      <c r="MYW9" s="39"/>
      <c r="MZF9" s="62"/>
      <c r="MZG9" s="39"/>
      <c r="MZP9" s="62"/>
      <c r="MZQ9" s="39"/>
      <c r="MZZ9" s="62"/>
      <c r="NAA9" s="39"/>
      <c r="NAJ9" s="62"/>
      <c r="NAK9" s="39"/>
      <c r="NAT9" s="62"/>
      <c r="NAU9" s="39"/>
      <c r="NBD9" s="62"/>
      <c r="NBE9" s="39"/>
      <c r="NBN9" s="62"/>
      <c r="NBO9" s="39"/>
      <c r="NBX9" s="62"/>
      <c r="NBY9" s="39"/>
      <c r="NCH9" s="62"/>
      <c r="NCI9" s="39"/>
      <c r="NCR9" s="62"/>
      <c r="NCS9" s="39"/>
      <c r="NDB9" s="62"/>
      <c r="NDC9" s="39"/>
      <c r="NDL9" s="62"/>
      <c r="NDM9" s="39"/>
      <c r="NDV9" s="62"/>
      <c r="NDW9" s="39"/>
      <c r="NEF9" s="62"/>
      <c r="NEG9" s="39"/>
      <c r="NEP9" s="62"/>
      <c r="NEQ9" s="39"/>
      <c r="NEZ9" s="62"/>
      <c r="NFA9" s="39"/>
      <c r="NFJ9" s="62"/>
      <c r="NFK9" s="39"/>
      <c r="NFT9" s="62"/>
      <c r="NFU9" s="39"/>
      <c r="NGD9" s="62"/>
      <c r="NGE9" s="39"/>
      <c r="NGN9" s="62"/>
      <c r="NGO9" s="39"/>
      <c r="NGX9" s="62"/>
      <c r="NGY9" s="39"/>
      <c r="NHH9" s="62"/>
      <c r="NHI9" s="39"/>
      <c r="NHR9" s="62"/>
      <c r="NHS9" s="39"/>
      <c r="NIB9" s="62"/>
      <c r="NIC9" s="39"/>
      <c r="NIL9" s="62"/>
      <c r="NIM9" s="39"/>
      <c r="NIV9" s="62"/>
      <c r="NIW9" s="39"/>
      <c r="NJF9" s="62"/>
      <c r="NJG9" s="39"/>
      <c r="NJP9" s="62"/>
      <c r="NJQ9" s="39"/>
      <c r="NJZ9" s="62"/>
      <c r="NKA9" s="39"/>
      <c r="NKJ9" s="62"/>
      <c r="NKK9" s="39"/>
      <c r="NKT9" s="62"/>
      <c r="NKU9" s="39"/>
      <c r="NLD9" s="62"/>
      <c r="NLE9" s="39"/>
      <c r="NLN9" s="62"/>
      <c r="NLO9" s="39"/>
      <c r="NLX9" s="62"/>
      <c r="NLY9" s="39"/>
      <c r="NMH9" s="62"/>
      <c r="NMI9" s="39"/>
      <c r="NMR9" s="62"/>
      <c r="NMS9" s="39"/>
      <c r="NNB9" s="62"/>
      <c r="NNC9" s="39"/>
      <c r="NNL9" s="62"/>
      <c r="NNM9" s="39"/>
      <c r="NNV9" s="62"/>
      <c r="NNW9" s="39"/>
      <c r="NOF9" s="62"/>
      <c r="NOG9" s="39"/>
      <c r="NOP9" s="62"/>
      <c r="NOQ9" s="39"/>
      <c r="NOZ9" s="62"/>
      <c r="NPA9" s="39"/>
      <c r="NPJ9" s="62"/>
      <c r="NPK9" s="39"/>
      <c r="NPT9" s="62"/>
      <c r="NPU9" s="39"/>
      <c r="NQD9" s="62"/>
      <c r="NQE9" s="39"/>
      <c r="NQN9" s="62"/>
      <c r="NQO9" s="39"/>
      <c r="NQX9" s="62"/>
      <c r="NQY9" s="39"/>
      <c r="NRH9" s="62"/>
      <c r="NRI9" s="39"/>
      <c r="NRR9" s="62"/>
      <c r="NRS9" s="39"/>
      <c r="NSB9" s="62"/>
      <c r="NSC9" s="39"/>
      <c r="NSL9" s="62"/>
      <c r="NSM9" s="39"/>
      <c r="NSV9" s="62"/>
      <c r="NSW9" s="39"/>
      <c r="NTF9" s="62"/>
      <c r="NTG9" s="39"/>
      <c r="NTP9" s="62"/>
      <c r="NTQ9" s="39"/>
      <c r="NTZ9" s="62"/>
      <c r="NUA9" s="39"/>
      <c r="NUJ9" s="62"/>
      <c r="NUK9" s="39"/>
      <c r="NUT9" s="62"/>
      <c r="NUU9" s="39"/>
      <c r="NVD9" s="62"/>
      <c r="NVE9" s="39"/>
      <c r="NVN9" s="62"/>
      <c r="NVO9" s="39"/>
      <c r="NVX9" s="62"/>
      <c r="NVY9" s="39"/>
      <c r="NWH9" s="62"/>
      <c r="NWI9" s="39"/>
      <c r="NWR9" s="62"/>
      <c r="NWS9" s="39"/>
      <c r="NXB9" s="62"/>
      <c r="NXC9" s="39"/>
      <c r="NXL9" s="62"/>
      <c r="NXM9" s="39"/>
      <c r="NXV9" s="62"/>
      <c r="NXW9" s="39"/>
      <c r="NYF9" s="62"/>
      <c r="NYG9" s="39"/>
      <c r="NYP9" s="62"/>
      <c r="NYQ9" s="39"/>
      <c r="NYZ9" s="62"/>
      <c r="NZA9" s="39"/>
      <c r="NZJ9" s="62"/>
      <c r="NZK9" s="39"/>
      <c r="NZT9" s="62"/>
      <c r="NZU9" s="39"/>
      <c r="OAD9" s="62"/>
      <c r="OAE9" s="39"/>
      <c r="OAN9" s="62"/>
      <c r="OAO9" s="39"/>
      <c r="OAX9" s="62"/>
      <c r="OAY9" s="39"/>
      <c r="OBH9" s="62"/>
      <c r="OBI9" s="39"/>
      <c r="OBR9" s="62"/>
      <c r="OBS9" s="39"/>
      <c r="OCB9" s="62"/>
      <c r="OCC9" s="39"/>
      <c r="OCL9" s="62"/>
      <c r="OCM9" s="39"/>
      <c r="OCV9" s="62"/>
      <c r="OCW9" s="39"/>
      <c r="ODF9" s="62"/>
      <c r="ODG9" s="39"/>
      <c r="ODP9" s="62"/>
      <c r="ODQ9" s="39"/>
      <c r="ODZ9" s="62"/>
      <c r="OEA9" s="39"/>
      <c r="OEJ9" s="62"/>
      <c r="OEK9" s="39"/>
      <c r="OET9" s="62"/>
      <c r="OEU9" s="39"/>
      <c r="OFD9" s="62"/>
      <c r="OFE9" s="39"/>
      <c r="OFN9" s="62"/>
      <c r="OFO9" s="39"/>
      <c r="OFX9" s="62"/>
      <c r="OFY9" s="39"/>
      <c r="OGH9" s="62"/>
      <c r="OGI9" s="39"/>
      <c r="OGR9" s="62"/>
      <c r="OGS9" s="39"/>
      <c r="OHB9" s="62"/>
      <c r="OHC9" s="39"/>
      <c r="OHL9" s="62"/>
      <c r="OHM9" s="39"/>
      <c r="OHV9" s="62"/>
      <c r="OHW9" s="39"/>
      <c r="OIF9" s="62"/>
      <c r="OIG9" s="39"/>
      <c r="OIP9" s="62"/>
      <c r="OIQ9" s="39"/>
      <c r="OIZ9" s="62"/>
      <c r="OJA9" s="39"/>
      <c r="OJJ9" s="62"/>
      <c r="OJK9" s="39"/>
      <c r="OJT9" s="62"/>
      <c r="OJU9" s="39"/>
      <c r="OKD9" s="62"/>
      <c r="OKE9" s="39"/>
      <c r="OKN9" s="62"/>
      <c r="OKO9" s="39"/>
      <c r="OKX9" s="62"/>
      <c r="OKY9" s="39"/>
      <c r="OLH9" s="62"/>
      <c r="OLI9" s="39"/>
      <c r="OLR9" s="62"/>
      <c r="OLS9" s="39"/>
      <c r="OMB9" s="62"/>
      <c r="OMC9" s="39"/>
      <c r="OML9" s="62"/>
      <c r="OMM9" s="39"/>
      <c r="OMV9" s="62"/>
      <c r="OMW9" s="39"/>
      <c r="ONF9" s="62"/>
      <c r="ONG9" s="39"/>
      <c r="ONP9" s="62"/>
      <c r="ONQ9" s="39"/>
      <c r="ONZ9" s="62"/>
      <c r="OOA9" s="39"/>
      <c r="OOJ9" s="62"/>
      <c r="OOK9" s="39"/>
      <c r="OOT9" s="62"/>
      <c r="OOU9" s="39"/>
      <c r="OPD9" s="62"/>
      <c r="OPE9" s="39"/>
      <c r="OPN9" s="62"/>
      <c r="OPO9" s="39"/>
      <c r="OPX9" s="62"/>
      <c r="OPY9" s="39"/>
      <c r="OQH9" s="62"/>
      <c r="OQI9" s="39"/>
      <c r="OQR9" s="62"/>
      <c r="OQS9" s="39"/>
      <c r="ORB9" s="62"/>
      <c r="ORC9" s="39"/>
      <c r="ORL9" s="62"/>
      <c r="ORM9" s="39"/>
      <c r="ORV9" s="62"/>
      <c r="ORW9" s="39"/>
      <c r="OSF9" s="62"/>
      <c r="OSG9" s="39"/>
      <c r="OSP9" s="62"/>
      <c r="OSQ9" s="39"/>
      <c r="OSZ9" s="62"/>
      <c r="OTA9" s="39"/>
      <c r="OTJ9" s="62"/>
      <c r="OTK9" s="39"/>
      <c r="OTT9" s="62"/>
      <c r="OTU9" s="39"/>
      <c r="OUD9" s="62"/>
      <c r="OUE9" s="39"/>
      <c r="OUN9" s="62"/>
      <c r="OUO9" s="39"/>
      <c r="OUX9" s="62"/>
      <c r="OUY9" s="39"/>
      <c r="OVH9" s="62"/>
      <c r="OVI9" s="39"/>
      <c r="OVR9" s="62"/>
      <c r="OVS9" s="39"/>
      <c r="OWB9" s="62"/>
      <c r="OWC9" s="39"/>
      <c r="OWL9" s="62"/>
      <c r="OWM9" s="39"/>
      <c r="OWV9" s="62"/>
      <c r="OWW9" s="39"/>
      <c r="OXF9" s="62"/>
      <c r="OXG9" s="39"/>
      <c r="OXP9" s="62"/>
      <c r="OXQ9" s="39"/>
      <c r="OXZ9" s="62"/>
      <c r="OYA9" s="39"/>
      <c r="OYJ9" s="62"/>
      <c r="OYK9" s="39"/>
      <c r="OYT9" s="62"/>
      <c r="OYU9" s="39"/>
      <c r="OZD9" s="62"/>
      <c r="OZE9" s="39"/>
      <c r="OZN9" s="62"/>
      <c r="OZO9" s="39"/>
      <c r="OZX9" s="62"/>
      <c r="OZY9" s="39"/>
      <c r="PAH9" s="62"/>
      <c r="PAI9" s="39"/>
      <c r="PAR9" s="62"/>
      <c r="PAS9" s="39"/>
      <c r="PBB9" s="62"/>
      <c r="PBC9" s="39"/>
      <c r="PBL9" s="62"/>
      <c r="PBM9" s="39"/>
      <c r="PBV9" s="62"/>
      <c r="PBW9" s="39"/>
      <c r="PCF9" s="62"/>
      <c r="PCG9" s="39"/>
      <c r="PCP9" s="62"/>
      <c r="PCQ9" s="39"/>
      <c r="PCZ9" s="62"/>
      <c r="PDA9" s="39"/>
      <c r="PDJ9" s="62"/>
      <c r="PDK9" s="39"/>
      <c r="PDT9" s="62"/>
      <c r="PDU9" s="39"/>
      <c r="PED9" s="62"/>
      <c r="PEE9" s="39"/>
      <c r="PEN9" s="62"/>
      <c r="PEO9" s="39"/>
      <c r="PEX9" s="62"/>
      <c r="PEY9" s="39"/>
      <c r="PFH9" s="62"/>
      <c r="PFI9" s="39"/>
      <c r="PFR9" s="62"/>
      <c r="PFS9" s="39"/>
      <c r="PGB9" s="62"/>
      <c r="PGC9" s="39"/>
      <c r="PGL9" s="62"/>
      <c r="PGM9" s="39"/>
      <c r="PGV9" s="62"/>
      <c r="PGW9" s="39"/>
      <c r="PHF9" s="62"/>
      <c r="PHG9" s="39"/>
      <c r="PHP9" s="62"/>
      <c r="PHQ9" s="39"/>
      <c r="PHZ9" s="62"/>
      <c r="PIA9" s="39"/>
      <c r="PIJ9" s="62"/>
      <c r="PIK9" s="39"/>
      <c r="PIT9" s="62"/>
      <c r="PIU9" s="39"/>
      <c r="PJD9" s="62"/>
      <c r="PJE9" s="39"/>
      <c r="PJN9" s="62"/>
      <c r="PJO9" s="39"/>
      <c r="PJX9" s="62"/>
      <c r="PJY9" s="39"/>
      <c r="PKH9" s="62"/>
      <c r="PKI9" s="39"/>
      <c r="PKR9" s="62"/>
      <c r="PKS9" s="39"/>
      <c r="PLB9" s="62"/>
      <c r="PLC9" s="39"/>
      <c r="PLL9" s="62"/>
      <c r="PLM9" s="39"/>
      <c r="PLV9" s="62"/>
      <c r="PLW9" s="39"/>
      <c r="PMF9" s="62"/>
      <c r="PMG9" s="39"/>
      <c r="PMP9" s="62"/>
      <c r="PMQ9" s="39"/>
      <c r="PMZ9" s="62"/>
      <c r="PNA9" s="39"/>
      <c r="PNJ9" s="62"/>
      <c r="PNK9" s="39"/>
      <c r="PNT9" s="62"/>
      <c r="PNU9" s="39"/>
      <c r="POD9" s="62"/>
      <c r="POE9" s="39"/>
      <c r="PON9" s="62"/>
      <c r="POO9" s="39"/>
      <c r="POX9" s="62"/>
      <c r="POY9" s="39"/>
      <c r="PPH9" s="62"/>
      <c r="PPI9" s="39"/>
      <c r="PPR9" s="62"/>
      <c r="PPS9" s="39"/>
      <c r="PQB9" s="62"/>
      <c r="PQC9" s="39"/>
      <c r="PQL9" s="62"/>
      <c r="PQM9" s="39"/>
      <c r="PQV9" s="62"/>
      <c r="PQW9" s="39"/>
      <c r="PRF9" s="62"/>
      <c r="PRG9" s="39"/>
      <c r="PRP9" s="62"/>
      <c r="PRQ9" s="39"/>
      <c r="PRZ9" s="62"/>
      <c r="PSA9" s="39"/>
      <c r="PSJ9" s="62"/>
      <c r="PSK9" s="39"/>
      <c r="PST9" s="62"/>
      <c r="PSU9" s="39"/>
      <c r="PTD9" s="62"/>
      <c r="PTE9" s="39"/>
      <c r="PTN9" s="62"/>
      <c r="PTO9" s="39"/>
      <c r="PTX9" s="62"/>
      <c r="PTY9" s="39"/>
      <c r="PUH9" s="62"/>
      <c r="PUI9" s="39"/>
      <c r="PUR9" s="62"/>
      <c r="PUS9" s="39"/>
      <c r="PVB9" s="62"/>
      <c r="PVC9" s="39"/>
      <c r="PVL9" s="62"/>
      <c r="PVM9" s="39"/>
      <c r="PVV9" s="62"/>
      <c r="PVW9" s="39"/>
      <c r="PWF9" s="62"/>
      <c r="PWG9" s="39"/>
      <c r="PWP9" s="62"/>
      <c r="PWQ9" s="39"/>
      <c r="PWZ9" s="62"/>
      <c r="PXA9" s="39"/>
      <c r="PXJ9" s="62"/>
      <c r="PXK9" s="39"/>
      <c r="PXT9" s="62"/>
      <c r="PXU9" s="39"/>
      <c r="PYD9" s="62"/>
      <c r="PYE9" s="39"/>
      <c r="PYN9" s="62"/>
      <c r="PYO9" s="39"/>
      <c r="PYX9" s="62"/>
      <c r="PYY9" s="39"/>
      <c r="PZH9" s="62"/>
      <c r="PZI9" s="39"/>
      <c r="PZR9" s="62"/>
      <c r="PZS9" s="39"/>
      <c r="QAB9" s="62"/>
      <c r="QAC9" s="39"/>
      <c r="QAL9" s="62"/>
      <c r="QAM9" s="39"/>
      <c r="QAV9" s="62"/>
      <c r="QAW9" s="39"/>
      <c r="QBF9" s="62"/>
      <c r="QBG9" s="39"/>
      <c r="QBP9" s="62"/>
      <c r="QBQ9" s="39"/>
      <c r="QBZ9" s="62"/>
      <c r="QCA9" s="39"/>
      <c r="QCJ9" s="62"/>
      <c r="QCK9" s="39"/>
      <c r="QCT9" s="62"/>
      <c r="QCU9" s="39"/>
      <c r="QDD9" s="62"/>
      <c r="QDE9" s="39"/>
      <c r="QDN9" s="62"/>
      <c r="QDO9" s="39"/>
      <c r="QDX9" s="62"/>
      <c r="QDY9" s="39"/>
      <c r="QEH9" s="62"/>
      <c r="QEI9" s="39"/>
      <c r="QER9" s="62"/>
      <c r="QES9" s="39"/>
      <c r="QFB9" s="62"/>
      <c r="QFC9" s="39"/>
      <c r="QFL9" s="62"/>
      <c r="QFM9" s="39"/>
      <c r="QFV9" s="62"/>
      <c r="QFW9" s="39"/>
      <c r="QGF9" s="62"/>
      <c r="QGG9" s="39"/>
      <c r="QGP9" s="62"/>
      <c r="QGQ9" s="39"/>
      <c r="QGZ9" s="62"/>
      <c r="QHA9" s="39"/>
      <c r="QHJ9" s="62"/>
      <c r="QHK9" s="39"/>
      <c r="QHT9" s="62"/>
      <c r="QHU9" s="39"/>
      <c r="QID9" s="62"/>
      <c r="QIE9" s="39"/>
      <c r="QIN9" s="62"/>
      <c r="QIO9" s="39"/>
      <c r="QIX9" s="62"/>
      <c r="QIY9" s="39"/>
      <c r="QJH9" s="62"/>
      <c r="QJI9" s="39"/>
      <c r="QJR9" s="62"/>
      <c r="QJS9" s="39"/>
      <c r="QKB9" s="62"/>
      <c r="QKC9" s="39"/>
      <c r="QKL9" s="62"/>
      <c r="QKM9" s="39"/>
      <c r="QKV9" s="62"/>
      <c r="QKW9" s="39"/>
      <c r="QLF9" s="62"/>
      <c r="QLG9" s="39"/>
      <c r="QLP9" s="62"/>
      <c r="QLQ9" s="39"/>
      <c r="QLZ9" s="62"/>
      <c r="QMA9" s="39"/>
      <c r="QMJ9" s="62"/>
      <c r="QMK9" s="39"/>
      <c r="QMT9" s="62"/>
      <c r="QMU9" s="39"/>
      <c r="QND9" s="62"/>
      <c r="QNE9" s="39"/>
      <c r="QNN9" s="62"/>
      <c r="QNO9" s="39"/>
      <c r="QNX9" s="62"/>
      <c r="QNY9" s="39"/>
      <c r="QOH9" s="62"/>
      <c r="QOI9" s="39"/>
      <c r="QOR9" s="62"/>
      <c r="QOS9" s="39"/>
      <c r="QPB9" s="62"/>
      <c r="QPC9" s="39"/>
      <c r="QPL9" s="62"/>
      <c r="QPM9" s="39"/>
      <c r="QPV9" s="62"/>
      <c r="QPW9" s="39"/>
      <c r="QQF9" s="62"/>
      <c r="QQG9" s="39"/>
      <c r="QQP9" s="62"/>
      <c r="QQQ9" s="39"/>
      <c r="QQZ9" s="62"/>
      <c r="QRA9" s="39"/>
      <c r="QRJ9" s="62"/>
      <c r="QRK9" s="39"/>
      <c r="QRT9" s="62"/>
      <c r="QRU9" s="39"/>
      <c r="QSD9" s="62"/>
      <c r="QSE9" s="39"/>
      <c r="QSN9" s="62"/>
      <c r="QSO9" s="39"/>
      <c r="QSX9" s="62"/>
      <c r="QSY9" s="39"/>
      <c r="QTH9" s="62"/>
      <c r="QTI9" s="39"/>
      <c r="QTR9" s="62"/>
      <c r="QTS9" s="39"/>
      <c r="QUB9" s="62"/>
      <c r="QUC9" s="39"/>
      <c r="QUL9" s="62"/>
      <c r="QUM9" s="39"/>
      <c r="QUV9" s="62"/>
      <c r="QUW9" s="39"/>
      <c r="QVF9" s="62"/>
      <c r="QVG9" s="39"/>
      <c r="QVP9" s="62"/>
      <c r="QVQ9" s="39"/>
      <c r="QVZ9" s="62"/>
      <c r="QWA9" s="39"/>
      <c r="QWJ9" s="62"/>
      <c r="QWK9" s="39"/>
      <c r="QWT9" s="62"/>
      <c r="QWU9" s="39"/>
      <c r="QXD9" s="62"/>
      <c r="QXE9" s="39"/>
      <c r="QXN9" s="62"/>
      <c r="QXO9" s="39"/>
      <c r="QXX9" s="62"/>
      <c r="QXY9" s="39"/>
      <c r="QYH9" s="62"/>
      <c r="QYI9" s="39"/>
      <c r="QYR9" s="62"/>
      <c r="QYS9" s="39"/>
      <c r="QZB9" s="62"/>
      <c r="QZC9" s="39"/>
      <c r="QZL9" s="62"/>
      <c r="QZM9" s="39"/>
      <c r="QZV9" s="62"/>
      <c r="QZW9" s="39"/>
      <c r="RAF9" s="62"/>
      <c r="RAG9" s="39"/>
      <c r="RAP9" s="62"/>
      <c r="RAQ9" s="39"/>
      <c r="RAZ9" s="62"/>
      <c r="RBA9" s="39"/>
      <c r="RBJ9" s="62"/>
      <c r="RBK9" s="39"/>
      <c r="RBT9" s="62"/>
      <c r="RBU9" s="39"/>
      <c r="RCD9" s="62"/>
      <c r="RCE9" s="39"/>
      <c r="RCN9" s="62"/>
      <c r="RCO9" s="39"/>
      <c r="RCX9" s="62"/>
      <c r="RCY9" s="39"/>
      <c r="RDH9" s="62"/>
      <c r="RDI9" s="39"/>
      <c r="RDR9" s="62"/>
      <c r="RDS9" s="39"/>
      <c r="REB9" s="62"/>
      <c r="REC9" s="39"/>
      <c r="REL9" s="62"/>
      <c r="REM9" s="39"/>
      <c r="REV9" s="62"/>
      <c r="REW9" s="39"/>
      <c r="RFF9" s="62"/>
      <c r="RFG9" s="39"/>
      <c r="RFP9" s="62"/>
      <c r="RFQ9" s="39"/>
      <c r="RFZ9" s="62"/>
      <c r="RGA9" s="39"/>
      <c r="RGJ9" s="62"/>
      <c r="RGK9" s="39"/>
      <c r="RGT9" s="62"/>
      <c r="RGU9" s="39"/>
      <c r="RHD9" s="62"/>
      <c r="RHE9" s="39"/>
      <c r="RHN9" s="62"/>
      <c r="RHO9" s="39"/>
      <c r="RHX9" s="62"/>
      <c r="RHY9" s="39"/>
      <c r="RIH9" s="62"/>
      <c r="RII9" s="39"/>
      <c r="RIR9" s="62"/>
      <c r="RIS9" s="39"/>
      <c r="RJB9" s="62"/>
      <c r="RJC9" s="39"/>
      <c r="RJL9" s="62"/>
      <c r="RJM9" s="39"/>
      <c r="RJV9" s="62"/>
      <c r="RJW9" s="39"/>
      <c r="RKF9" s="62"/>
      <c r="RKG9" s="39"/>
      <c r="RKP9" s="62"/>
      <c r="RKQ9" s="39"/>
      <c r="RKZ9" s="62"/>
      <c r="RLA9" s="39"/>
      <c r="RLJ9" s="62"/>
      <c r="RLK9" s="39"/>
      <c r="RLT9" s="62"/>
      <c r="RLU9" s="39"/>
      <c r="RMD9" s="62"/>
      <c r="RME9" s="39"/>
      <c r="RMN9" s="62"/>
      <c r="RMO9" s="39"/>
      <c r="RMX9" s="62"/>
      <c r="RMY9" s="39"/>
      <c r="RNH9" s="62"/>
      <c r="RNI9" s="39"/>
      <c r="RNR9" s="62"/>
      <c r="RNS9" s="39"/>
      <c r="ROB9" s="62"/>
      <c r="ROC9" s="39"/>
      <c r="ROL9" s="62"/>
      <c r="ROM9" s="39"/>
      <c r="ROV9" s="62"/>
      <c r="ROW9" s="39"/>
      <c r="RPF9" s="62"/>
      <c r="RPG9" s="39"/>
      <c r="RPP9" s="62"/>
      <c r="RPQ9" s="39"/>
      <c r="RPZ9" s="62"/>
      <c r="RQA9" s="39"/>
      <c r="RQJ9" s="62"/>
      <c r="RQK9" s="39"/>
      <c r="RQT9" s="62"/>
      <c r="RQU9" s="39"/>
      <c r="RRD9" s="62"/>
      <c r="RRE9" s="39"/>
      <c r="RRN9" s="62"/>
      <c r="RRO9" s="39"/>
      <c r="RRX9" s="62"/>
      <c r="RRY9" s="39"/>
      <c r="RSH9" s="62"/>
      <c r="RSI9" s="39"/>
      <c r="RSR9" s="62"/>
      <c r="RSS9" s="39"/>
      <c r="RTB9" s="62"/>
      <c r="RTC9" s="39"/>
      <c r="RTL9" s="62"/>
      <c r="RTM9" s="39"/>
      <c r="RTV9" s="62"/>
      <c r="RTW9" s="39"/>
      <c r="RUF9" s="62"/>
      <c r="RUG9" s="39"/>
      <c r="RUP9" s="62"/>
      <c r="RUQ9" s="39"/>
      <c r="RUZ9" s="62"/>
      <c r="RVA9" s="39"/>
      <c r="RVJ9" s="62"/>
      <c r="RVK9" s="39"/>
      <c r="RVT9" s="62"/>
      <c r="RVU9" s="39"/>
      <c r="RWD9" s="62"/>
      <c r="RWE9" s="39"/>
      <c r="RWN9" s="62"/>
      <c r="RWO9" s="39"/>
      <c r="RWX9" s="62"/>
      <c r="RWY9" s="39"/>
      <c r="RXH9" s="62"/>
      <c r="RXI9" s="39"/>
      <c r="RXR9" s="62"/>
      <c r="RXS9" s="39"/>
      <c r="RYB9" s="62"/>
      <c r="RYC9" s="39"/>
      <c r="RYL9" s="62"/>
      <c r="RYM9" s="39"/>
      <c r="RYV9" s="62"/>
      <c r="RYW9" s="39"/>
      <c r="RZF9" s="62"/>
      <c r="RZG9" s="39"/>
      <c r="RZP9" s="62"/>
      <c r="RZQ9" s="39"/>
      <c r="RZZ9" s="62"/>
      <c r="SAA9" s="39"/>
      <c r="SAJ9" s="62"/>
      <c r="SAK9" s="39"/>
      <c r="SAT9" s="62"/>
      <c r="SAU9" s="39"/>
      <c r="SBD9" s="62"/>
      <c r="SBE9" s="39"/>
      <c r="SBN9" s="62"/>
      <c r="SBO9" s="39"/>
      <c r="SBX9" s="62"/>
      <c r="SBY9" s="39"/>
      <c r="SCH9" s="62"/>
      <c r="SCI9" s="39"/>
      <c r="SCR9" s="62"/>
      <c r="SCS9" s="39"/>
      <c r="SDB9" s="62"/>
      <c r="SDC9" s="39"/>
      <c r="SDL9" s="62"/>
      <c r="SDM9" s="39"/>
      <c r="SDV9" s="62"/>
      <c r="SDW9" s="39"/>
      <c r="SEF9" s="62"/>
      <c r="SEG9" s="39"/>
      <c r="SEP9" s="62"/>
      <c r="SEQ9" s="39"/>
      <c r="SEZ9" s="62"/>
      <c r="SFA9" s="39"/>
      <c r="SFJ9" s="62"/>
      <c r="SFK9" s="39"/>
      <c r="SFT9" s="62"/>
      <c r="SFU9" s="39"/>
      <c r="SGD9" s="62"/>
      <c r="SGE9" s="39"/>
      <c r="SGN9" s="62"/>
      <c r="SGO9" s="39"/>
      <c r="SGX9" s="62"/>
      <c r="SGY9" s="39"/>
      <c r="SHH9" s="62"/>
      <c r="SHI9" s="39"/>
      <c r="SHR9" s="62"/>
      <c r="SHS9" s="39"/>
      <c r="SIB9" s="62"/>
      <c r="SIC9" s="39"/>
      <c r="SIL9" s="62"/>
      <c r="SIM9" s="39"/>
      <c r="SIV9" s="62"/>
      <c r="SIW9" s="39"/>
      <c r="SJF9" s="62"/>
      <c r="SJG9" s="39"/>
      <c r="SJP9" s="62"/>
      <c r="SJQ9" s="39"/>
      <c r="SJZ9" s="62"/>
      <c r="SKA9" s="39"/>
      <c r="SKJ9" s="62"/>
      <c r="SKK9" s="39"/>
      <c r="SKT9" s="62"/>
      <c r="SKU9" s="39"/>
      <c r="SLD9" s="62"/>
      <c r="SLE9" s="39"/>
      <c r="SLN9" s="62"/>
      <c r="SLO9" s="39"/>
      <c r="SLX9" s="62"/>
      <c r="SLY9" s="39"/>
      <c r="SMH9" s="62"/>
      <c r="SMI9" s="39"/>
      <c r="SMR9" s="62"/>
      <c r="SMS9" s="39"/>
      <c r="SNB9" s="62"/>
      <c r="SNC9" s="39"/>
      <c r="SNL9" s="62"/>
      <c r="SNM9" s="39"/>
      <c r="SNV9" s="62"/>
      <c r="SNW9" s="39"/>
      <c r="SOF9" s="62"/>
      <c r="SOG9" s="39"/>
      <c r="SOP9" s="62"/>
      <c r="SOQ9" s="39"/>
      <c r="SOZ9" s="62"/>
      <c r="SPA9" s="39"/>
      <c r="SPJ9" s="62"/>
      <c r="SPK9" s="39"/>
      <c r="SPT9" s="62"/>
      <c r="SPU9" s="39"/>
      <c r="SQD9" s="62"/>
      <c r="SQE9" s="39"/>
      <c r="SQN9" s="62"/>
      <c r="SQO9" s="39"/>
      <c r="SQX9" s="62"/>
      <c r="SQY9" s="39"/>
      <c r="SRH9" s="62"/>
      <c r="SRI9" s="39"/>
      <c r="SRR9" s="62"/>
      <c r="SRS9" s="39"/>
      <c r="SSB9" s="62"/>
      <c r="SSC9" s="39"/>
      <c r="SSL9" s="62"/>
      <c r="SSM9" s="39"/>
      <c r="SSV9" s="62"/>
      <c r="SSW9" s="39"/>
      <c r="STF9" s="62"/>
      <c r="STG9" s="39"/>
      <c r="STP9" s="62"/>
      <c r="STQ9" s="39"/>
      <c r="STZ9" s="62"/>
      <c r="SUA9" s="39"/>
      <c r="SUJ9" s="62"/>
      <c r="SUK9" s="39"/>
      <c r="SUT9" s="62"/>
      <c r="SUU9" s="39"/>
      <c r="SVD9" s="62"/>
      <c r="SVE9" s="39"/>
      <c r="SVN9" s="62"/>
      <c r="SVO9" s="39"/>
      <c r="SVX9" s="62"/>
      <c r="SVY9" s="39"/>
      <c r="SWH9" s="62"/>
      <c r="SWI9" s="39"/>
      <c r="SWR9" s="62"/>
      <c r="SWS9" s="39"/>
      <c r="SXB9" s="62"/>
      <c r="SXC9" s="39"/>
      <c r="SXL9" s="62"/>
      <c r="SXM9" s="39"/>
      <c r="SXV9" s="62"/>
      <c r="SXW9" s="39"/>
      <c r="SYF9" s="62"/>
      <c r="SYG9" s="39"/>
      <c r="SYP9" s="62"/>
      <c r="SYQ9" s="39"/>
      <c r="SYZ9" s="62"/>
      <c r="SZA9" s="39"/>
      <c r="SZJ9" s="62"/>
      <c r="SZK9" s="39"/>
      <c r="SZT9" s="62"/>
      <c r="SZU9" s="39"/>
      <c r="TAD9" s="62"/>
      <c r="TAE9" s="39"/>
      <c r="TAN9" s="62"/>
      <c r="TAO9" s="39"/>
      <c r="TAX9" s="62"/>
      <c r="TAY9" s="39"/>
      <c r="TBH9" s="62"/>
      <c r="TBI9" s="39"/>
      <c r="TBR9" s="62"/>
      <c r="TBS9" s="39"/>
      <c r="TCB9" s="62"/>
      <c r="TCC9" s="39"/>
      <c r="TCL9" s="62"/>
      <c r="TCM9" s="39"/>
      <c r="TCV9" s="62"/>
      <c r="TCW9" s="39"/>
      <c r="TDF9" s="62"/>
      <c r="TDG9" s="39"/>
      <c r="TDP9" s="62"/>
      <c r="TDQ9" s="39"/>
      <c r="TDZ9" s="62"/>
      <c r="TEA9" s="39"/>
      <c r="TEJ9" s="62"/>
      <c r="TEK9" s="39"/>
      <c r="TET9" s="62"/>
      <c r="TEU9" s="39"/>
      <c r="TFD9" s="62"/>
      <c r="TFE9" s="39"/>
      <c r="TFN9" s="62"/>
      <c r="TFO9" s="39"/>
      <c r="TFX9" s="62"/>
      <c r="TFY9" s="39"/>
      <c r="TGH9" s="62"/>
      <c r="TGI9" s="39"/>
      <c r="TGR9" s="62"/>
      <c r="TGS9" s="39"/>
      <c r="THB9" s="62"/>
      <c r="THC9" s="39"/>
      <c r="THL9" s="62"/>
      <c r="THM9" s="39"/>
      <c r="THV9" s="62"/>
      <c r="THW9" s="39"/>
      <c r="TIF9" s="62"/>
      <c r="TIG9" s="39"/>
      <c r="TIP9" s="62"/>
      <c r="TIQ9" s="39"/>
      <c r="TIZ9" s="62"/>
      <c r="TJA9" s="39"/>
      <c r="TJJ9" s="62"/>
      <c r="TJK9" s="39"/>
      <c r="TJT9" s="62"/>
      <c r="TJU9" s="39"/>
      <c r="TKD9" s="62"/>
      <c r="TKE9" s="39"/>
      <c r="TKN9" s="62"/>
      <c r="TKO9" s="39"/>
      <c r="TKX9" s="62"/>
      <c r="TKY9" s="39"/>
      <c r="TLH9" s="62"/>
      <c r="TLI9" s="39"/>
      <c r="TLR9" s="62"/>
      <c r="TLS9" s="39"/>
      <c r="TMB9" s="62"/>
      <c r="TMC9" s="39"/>
      <c r="TML9" s="62"/>
      <c r="TMM9" s="39"/>
      <c r="TMV9" s="62"/>
      <c r="TMW9" s="39"/>
      <c r="TNF9" s="62"/>
      <c r="TNG9" s="39"/>
      <c r="TNP9" s="62"/>
      <c r="TNQ9" s="39"/>
      <c r="TNZ9" s="62"/>
      <c r="TOA9" s="39"/>
      <c r="TOJ9" s="62"/>
      <c r="TOK9" s="39"/>
      <c r="TOT9" s="62"/>
      <c r="TOU9" s="39"/>
      <c r="TPD9" s="62"/>
      <c r="TPE9" s="39"/>
      <c r="TPN9" s="62"/>
      <c r="TPO9" s="39"/>
      <c r="TPX9" s="62"/>
      <c r="TPY9" s="39"/>
      <c r="TQH9" s="62"/>
      <c r="TQI9" s="39"/>
      <c r="TQR9" s="62"/>
      <c r="TQS9" s="39"/>
      <c r="TRB9" s="62"/>
      <c r="TRC9" s="39"/>
      <c r="TRL9" s="62"/>
      <c r="TRM9" s="39"/>
      <c r="TRV9" s="62"/>
      <c r="TRW9" s="39"/>
      <c r="TSF9" s="62"/>
      <c r="TSG9" s="39"/>
      <c r="TSP9" s="62"/>
      <c r="TSQ9" s="39"/>
      <c r="TSZ9" s="62"/>
      <c r="TTA9" s="39"/>
      <c r="TTJ9" s="62"/>
      <c r="TTK9" s="39"/>
      <c r="TTT9" s="62"/>
      <c r="TTU9" s="39"/>
      <c r="TUD9" s="62"/>
      <c r="TUE9" s="39"/>
      <c r="TUN9" s="62"/>
      <c r="TUO9" s="39"/>
      <c r="TUX9" s="62"/>
      <c r="TUY9" s="39"/>
      <c r="TVH9" s="62"/>
      <c r="TVI9" s="39"/>
      <c r="TVR9" s="62"/>
      <c r="TVS9" s="39"/>
      <c r="TWB9" s="62"/>
      <c r="TWC9" s="39"/>
      <c r="TWL9" s="62"/>
      <c r="TWM9" s="39"/>
      <c r="TWV9" s="62"/>
      <c r="TWW9" s="39"/>
      <c r="TXF9" s="62"/>
      <c r="TXG9" s="39"/>
      <c r="TXP9" s="62"/>
      <c r="TXQ9" s="39"/>
      <c r="TXZ9" s="62"/>
      <c r="TYA9" s="39"/>
      <c r="TYJ9" s="62"/>
      <c r="TYK9" s="39"/>
      <c r="TYT9" s="62"/>
      <c r="TYU9" s="39"/>
      <c r="TZD9" s="62"/>
      <c r="TZE9" s="39"/>
      <c r="TZN9" s="62"/>
      <c r="TZO9" s="39"/>
      <c r="TZX9" s="62"/>
      <c r="TZY9" s="39"/>
      <c r="UAH9" s="62"/>
      <c r="UAI9" s="39"/>
      <c r="UAR9" s="62"/>
      <c r="UAS9" s="39"/>
      <c r="UBB9" s="62"/>
      <c r="UBC9" s="39"/>
      <c r="UBL9" s="62"/>
      <c r="UBM9" s="39"/>
      <c r="UBV9" s="62"/>
      <c r="UBW9" s="39"/>
      <c r="UCF9" s="62"/>
      <c r="UCG9" s="39"/>
      <c r="UCP9" s="62"/>
      <c r="UCQ9" s="39"/>
      <c r="UCZ9" s="62"/>
      <c r="UDA9" s="39"/>
      <c r="UDJ9" s="62"/>
      <c r="UDK9" s="39"/>
      <c r="UDT9" s="62"/>
      <c r="UDU9" s="39"/>
      <c r="UED9" s="62"/>
      <c r="UEE9" s="39"/>
      <c r="UEN9" s="62"/>
      <c r="UEO9" s="39"/>
      <c r="UEX9" s="62"/>
      <c r="UEY9" s="39"/>
      <c r="UFH9" s="62"/>
      <c r="UFI9" s="39"/>
      <c r="UFR9" s="62"/>
      <c r="UFS9" s="39"/>
      <c r="UGB9" s="62"/>
      <c r="UGC9" s="39"/>
      <c r="UGL9" s="62"/>
      <c r="UGM9" s="39"/>
      <c r="UGV9" s="62"/>
      <c r="UGW9" s="39"/>
      <c r="UHF9" s="62"/>
      <c r="UHG9" s="39"/>
      <c r="UHP9" s="62"/>
      <c r="UHQ9" s="39"/>
      <c r="UHZ9" s="62"/>
      <c r="UIA9" s="39"/>
      <c r="UIJ9" s="62"/>
      <c r="UIK9" s="39"/>
      <c r="UIT9" s="62"/>
      <c r="UIU9" s="39"/>
      <c r="UJD9" s="62"/>
      <c r="UJE9" s="39"/>
      <c r="UJN9" s="62"/>
      <c r="UJO9" s="39"/>
      <c r="UJX9" s="62"/>
      <c r="UJY9" s="39"/>
      <c r="UKH9" s="62"/>
      <c r="UKI9" s="39"/>
      <c r="UKR9" s="62"/>
      <c r="UKS9" s="39"/>
      <c r="ULB9" s="62"/>
      <c r="ULC9" s="39"/>
      <c r="ULL9" s="62"/>
      <c r="ULM9" s="39"/>
      <c r="ULV9" s="62"/>
      <c r="ULW9" s="39"/>
      <c r="UMF9" s="62"/>
      <c r="UMG9" s="39"/>
      <c r="UMP9" s="62"/>
      <c r="UMQ9" s="39"/>
      <c r="UMZ9" s="62"/>
      <c r="UNA9" s="39"/>
      <c r="UNJ9" s="62"/>
      <c r="UNK9" s="39"/>
      <c r="UNT9" s="62"/>
      <c r="UNU9" s="39"/>
      <c r="UOD9" s="62"/>
      <c r="UOE9" s="39"/>
      <c r="UON9" s="62"/>
      <c r="UOO9" s="39"/>
      <c r="UOX9" s="62"/>
      <c r="UOY9" s="39"/>
      <c r="UPH9" s="62"/>
      <c r="UPI9" s="39"/>
      <c r="UPR9" s="62"/>
      <c r="UPS9" s="39"/>
      <c r="UQB9" s="62"/>
      <c r="UQC9" s="39"/>
      <c r="UQL9" s="62"/>
      <c r="UQM9" s="39"/>
      <c r="UQV9" s="62"/>
      <c r="UQW9" s="39"/>
      <c r="URF9" s="62"/>
      <c r="URG9" s="39"/>
      <c r="URP9" s="62"/>
      <c r="URQ9" s="39"/>
      <c r="URZ9" s="62"/>
      <c r="USA9" s="39"/>
      <c r="USJ9" s="62"/>
      <c r="USK9" s="39"/>
      <c r="UST9" s="62"/>
      <c r="USU9" s="39"/>
      <c r="UTD9" s="62"/>
      <c r="UTE9" s="39"/>
      <c r="UTN9" s="62"/>
      <c r="UTO9" s="39"/>
      <c r="UTX9" s="62"/>
      <c r="UTY9" s="39"/>
      <c r="UUH9" s="62"/>
      <c r="UUI9" s="39"/>
      <c r="UUR9" s="62"/>
      <c r="UUS9" s="39"/>
      <c r="UVB9" s="62"/>
      <c r="UVC9" s="39"/>
      <c r="UVL9" s="62"/>
      <c r="UVM9" s="39"/>
      <c r="UVV9" s="62"/>
      <c r="UVW9" s="39"/>
      <c r="UWF9" s="62"/>
      <c r="UWG9" s="39"/>
      <c r="UWP9" s="62"/>
      <c r="UWQ9" s="39"/>
      <c r="UWZ9" s="62"/>
      <c r="UXA9" s="39"/>
      <c r="UXJ9" s="62"/>
      <c r="UXK9" s="39"/>
      <c r="UXT9" s="62"/>
      <c r="UXU9" s="39"/>
      <c r="UYD9" s="62"/>
      <c r="UYE9" s="39"/>
      <c r="UYN9" s="62"/>
      <c r="UYO9" s="39"/>
      <c r="UYX9" s="62"/>
      <c r="UYY9" s="39"/>
      <c r="UZH9" s="62"/>
      <c r="UZI9" s="39"/>
      <c r="UZR9" s="62"/>
      <c r="UZS9" s="39"/>
      <c r="VAB9" s="62"/>
      <c r="VAC9" s="39"/>
      <c r="VAL9" s="62"/>
      <c r="VAM9" s="39"/>
      <c r="VAV9" s="62"/>
      <c r="VAW9" s="39"/>
      <c r="VBF9" s="62"/>
      <c r="VBG9" s="39"/>
      <c r="VBP9" s="62"/>
      <c r="VBQ9" s="39"/>
      <c r="VBZ9" s="62"/>
      <c r="VCA9" s="39"/>
      <c r="VCJ9" s="62"/>
      <c r="VCK9" s="39"/>
      <c r="VCT9" s="62"/>
      <c r="VCU9" s="39"/>
      <c r="VDD9" s="62"/>
      <c r="VDE9" s="39"/>
      <c r="VDN9" s="62"/>
      <c r="VDO9" s="39"/>
      <c r="VDX9" s="62"/>
      <c r="VDY9" s="39"/>
      <c r="VEH9" s="62"/>
      <c r="VEI9" s="39"/>
      <c r="VER9" s="62"/>
      <c r="VES9" s="39"/>
      <c r="VFB9" s="62"/>
      <c r="VFC9" s="39"/>
      <c r="VFL9" s="62"/>
      <c r="VFM9" s="39"/>
      <c r="VFV9" s="62"/>
      <c r="VFW9" s="39"/>
      <c r="VGF9" s="62"/>
      <c r="VGG9" s="39"/>
      <c r="VGP9" s="62"/>
      <c r="VGQ9" s="39"/>
      <c r="VGZ9" s="62"/>
      <c r="VHA9" s="39"/>
      <c r="VHJ9" s="62"/>
      <c r="VHK9" s="39"/>
      <c r="VHT9" s="62"/>
      <c r="VHU9" s="39"/>
      <c r="VID9" s="62"/>
      <c r="VIE9" s="39"/>
      <c r="VIN9" s="62"/>
      <c r="VIO9" s="39"/>
      <c r="VIX9" s="62"/>
      <c r="VIY9" s="39"/>
      <c r="VJH9" s="62"/>
      <c r="VJI9" s="39"/>
      <c r="VJR9" s="62"/>
      <c r="VJS9" s="39"/>
      <c r="VKB9" s="62"/>
      <c r="VKC9" s="39"/>
      <c r="VKL9" s="62"/>
      <c r="VKM9" s="39"/>
      <c r="VKV9" s="62"/>
      <c r="VKW9" s="39"/>
      <c r="VLF9" s="62"/>
      <c r="VLG9" s="39"/>
      <c r="VLP9" s="62"/>
      <c r="VLQ9" s="39"/>
      <c r="VLZ9" s="62"/>
      <c r="VMA9" s="39"/>
      <c r="VMJ9" s="62"/>
      <c r="VMK9" s="39"/>
      <c r="VMT9" s="62"/>
      <c r="VMU9" s="39"/>
      <c r="VND9" s="62"/>
      <c r="VNE9" s="39"/>
      <c r="VNN9" s="62"/>
      <c r="VNO9" s="39"/>
      <c r="VNX9" s="62"/>
      <c r="VNY9" s="39"/>
      <c r="VOH9" s="62"/>
      <c r="VOI9" s="39"/>
      <c r="VOR9" s="62"/>
      <c r="VOS9" s="39"/>
      <c r="VPB9" s="62"/>
      <c r="VPC9" s="39"/>
      <c r="VPL9" s="62"/>
      <c r="VPM9" s="39"/>
      <c r="VPV9" s="62"/>
      <c r="VPW9" s="39"/>
      <c r="VQF9" s="62"/>
      <c r="VQG9" s="39"/>
      <c r="VQP9" s="62"/>
      <c r="VQQ9" s="39"/>
      <c r="VQZ9" s="62"/>
      <c r="VRA9" s="39"/>
      <c r="VRJ9" s="62"/>
      <c r="VRK9" s="39"/>
      <c r="VRT9" s="62"/>
      <c r="VRU9" s="39"/>
      <c r="VSD9" s="62"/>
      <c r="VSE9" s="39"/>
      <c r="VSN9" s="62"/>
      <c r="VSO9" s="39"/>
      <c r="VSX9" s="62"/>
      <c r="VSY9" s="39"/>
      <c r="VTH9" s="62"/>
      <c r="VTI9" s="39"/>
      <c r="VTR9" s="62"/>
      <c r="VTS9" s="39"/>
      <c r="VUB9" s="62"/>
      <c r="VUC9" s="39"/>
      <c r="VUL9" s="62"/>
      <c r="VUM9" s="39"/>
      <c r="VUV9" s="62"/>
      <c r="VUW9" s="39"/>
      <c r="VVF9" s="62"/>
      <c r="VVG9" s="39"/>
      <c r="VVP9" s="62"/>
      <c r="VVQ9" s="39"/>
      <c r="VVZ9" s="62"/>
      <c r="VWA9" s="39"/>
      <c r="VWJ9" s="62"/>
      <c r="VWK9" s="39"/>
      <c r="VWT9" s="62"/>
      <c r="VWU9" s="39"/>
      <c r="VXD9" s="62"/>
      <c r="VXE9" s="39"/>
      <c r="VXN9" s="62"/>
      <c r="VXO9" s="39"/>
      <c r="VXX9" s="62"/>
      <c r="VXY9" s="39"/>
      <c r="VYH9" s="62"/>
      <c r="VYI9" s="39"/>
      <c r="VYR9" s="62"/>
      <c r="VYS9" s="39"/>
      <c r="VZB9" s="62"/>
      <c r="VZC9" s="39"/>
      <c r="VZL9" s="62"/>
      <c r="VZM9" s="39"/>
      <c r="VZV9" s="62"/>
      <c r="VZW9" s="39"/>
      <c r="WAF9" s="62"/>
      <c r="WAG9" s="39"/>
      <c r="WAP9" s="62"/>
      <c r="WAQ9" s="39"/>
      <c r="WAZ9" s="62"/>
      <c r="WBA9" s="39"/>
      <c r="WBJ9" s="62"/>
      <c r="WBK9" s="39"/>
      <c r="WBT9" s="62"/>
      <c r="WBU9" s="39"/>
      <c r="WCD9" s="62"/>
      <c r="WCE9" s="39"/>
      <c r="WCN9" s="62"/>
      <c r="WCO9" s="39"/>
      <c r="WCX9" s="62"/>
      <c r="WCY9" s="39"/>
      <c r="WDH9" s="62"/>
      <c r="WDI9" s="39"/>
      <c r="WDR9" s="62"/>
      <c r="WDS9" s="39"/>
      <c r="WEB9" s="62"/>
      <c r="WEC9" s="39"/>
      <c r="WEL9" s="62"/>
      <c r="WEM9" s="39"/>
      <c r="WEV9" s="62"/>
      <c r="WEW9" s="39"/>
      <c r="WFF9" s="62"/>
      <c r="WFG9" s="39"/>
      <c r="WFP9" s="62"/>
      <c r="WFQ9" s="39"/>
      <c r="WFZ9" s="62"/>
      <c r="WGA9" s="39"/>
      <c r="WGJ9" s="62"/>
      <c r="WGK9" s="39"/>
      <c r="WGT9" s="62"/>
      <c r="WGU9" s="39"/>
      <c r="WHD9" s="62"/>
      <c r="WHE9" s="39"/>
      <c r="WHN9" s="62"/>
      <c r="WHO9" s="39"/>
      <c r="WHX9" s="62"/>
      <c r="WHY9" s="39"/>
      <c r="WIH9" s="62"/>
      <c r="WII9" s="39"/>
      <c r="WIR9" s="62"/>
      <c r="WIS9" s="39"/>
      <c r="WJB9" s="62"/>
      <c r="WJC9" s="39"/>
      <c r="WJL9" s="62"/>
      <c r="WJM9" s="39"/>
      <c r="WJV9" s="62"/>
      <c r="WJW9" s="39"/>
      <c r="WKF9" s="62"/>
      <c r="WKG9" s="39"/>
      <c r="WKP9" s="62"/>
      <c r="WKQ9" s="39"/>
      <c r="WKZ9" s="62"/>
      <c r="WLA9" s="39"/>
      <c r="WLJ9" s="62"/>
      <c r="WLK9" s="39"/>
      <c r="WLT9" s="62"/>
      <c r="WLU9" s="39"/>
      <c r="WMD9" s="62"/>
      <c r="WME9" s="39"/>
      <c r="WMN9" s="62"/>
      <c r="WMO9" s="39"/>
      <c r="WMX9" s="62"/>
      <c r="WMY9" s="39"/>
      <c r="WNH9" s="62"/>
      <c r="WNI9" s="39"/>
      <c r="WNR9" s="62"/>
      <c r="WNS9" s="39"/>
      <c r="WOB9" s="62"/>
      <c r="WOC9" s="39"/>
      <c r="WOL9" s="62"/>
      <c r="WOM9" s="39"/>
      <c r="WOV9" s="62"/>
      <c r="WOW9" s="39"/>
      <c r="WPF9" s="62"/>
      <c r="WPG9" s="39"/>
      <c r="WPP9" s="62"/>
      <c r="WPQ9" s="39"/>
      <c r="WPZ9" s="62"/>
      <c r="WQA9" s="39"/>
      <c r="WQJ9" s="62"/>
      <c r="WQK9" s="39"/>
      <c r="WQT9" s="62"/>
      <c r="WQU9" s="39"/>
      <c r="WRD9" s="62"/>
      <c r="WRE9" s="39"/>
      <c r="WRN9" s="62"/>
      <c r="WRO9" s="39"/>
      <c r="WRX9" s="62"/>
      <c r="WRY9" s="39"/>
      <c r="WSH9" s="62"/>
      <c r="WSI9" s="39"/>
      <c r="WSR9" s="62"/>
      <c r="WSS9" s="39"/>
      <c r="WTB9" s="62"/>
      <c r="WTC9" s="39"/>
      <c r="WTL9" s="62"/>
      <c r="WTM9" s="39"/>
      <c r="WTV9" s="62"/>
      <c r="WTW9" s="39"/>
      <c r="WUF9" s="62"/>
      <c r="WUG9" s="39"/>
      <c r="WUP9" s="62"/>
      <c r="WUQ9" s="39"/>
      <c r="WUZ9" s="62"/>
      <c r="WVA9" s="39"/>
      <c r="WVJ9" s="62"/>
      <c r="WVK9" s="39"/>
      <c r="WVT9" s="62"/>
      <c r="WVU9" s="39"/>
      <c r="WWD9" s="62"/>
      <c r="WWE9" s="39"/>
      <c r="WWN9" s="62"/>
      <c r="WWO9" s="39"/>
      <c r="WWX9" s="62"/>
      <c r="WWY9" s="39"/>
      <c r="WXH9" s="62"/>
      <c r="WXI9" s="39"/>
      <c r="WXR9" s="62"/>
      <c r="WXS9" s="39"/>
      <c r="WYB9" s="62"/>
      <c r="WYC9" s="39"/>
      <c r="WYL9" s="62"/>
      <c r="WYM9" s="39"/>
      <c r="WYV9" s="62"/>
      <c r="WYW9" s="39"/>
      <c r="WZF9" s="62"/>
      <c r="WZG9" s="39"/>
      <c r="WZP9" s="62"/>
      <c r="WZQ9" s="39"/>
      <c r="WZZ9" s="62"/>
      <c r="XAA9" s="39"/>
      <c r="XAJ9" s="62"/>
      <c r="XAK9" s="39"/>
      <c r="XAT9" s="62"/>
      <c r="XAU9" s="39"/>
      <c r="XBD9" s="62"/>
      <c r="XBE9" s="39"/>
      <c r="XBN9" s="62"/>
      <c r="XBO9" s="39"/>
      <c r="XBX9" s="62"/>
      <c r="XBY9" s="39"/>
      <c r="XCH9" s="62"/>
      <c r="XCI9" s="39"/>
      <c r="XCR9" s="62"/>
      <c r="XCS9" s="39"/>
      <c r="XDB9" s="62"/>
      <c r="XDC9" s="39"/>
      <c r="XDL9" s="62"/>
      <c r="XDM9" s="39"/>
      <c r="XDV9" s="62"/>
      <c r="XDW9" s="39"/>
      <c r="XEF9" s="62"/>
      <c r="XEG9" s="39"/>
      <c r="XEP9" s="62"/>
      <c r="XEQ9" s="39"/>
      <c r="XEZ9" s="62"/>
      <c r="XFA9" s="39"/>
    </row>
    <row r="10" spans="1:1021 1030:2041 2050:3071 3080:4091 4100:6141 6150:7161 7170:8191 8200:9211 9220:11261 11270:12281 12290:13311 13320:14331 14340:16381" s="75" customFormat="1" ht="4.9000000000000004" customHeight="1" x14ac:dyDescent="0.35">
      <c r="A10" s="86"/>
      <c r="J10" s="62"/>
    </row>
    <row r="11" spans="1:1021 1030:2041 2050:3071 3080:4091 4100:6141 6150:7161 7170:8191 8200:9211 9220:11261 11270:12281 12290:13311 13320:14331 14340:16381" s="65" customFormat="1" ht="31" customHeight="1" x14ac:dyDescent="0.25">
      <c r="A11" s="11"/>
      <c r="B11" s="12"/>
      <c r="C11" s="180" t="s">
        <v>29</v>
      </c>
      <c r="D11" s="181"/>
      <c r="E11" s="181"/>
      <c r="F11" s="181"/>
      <c r="G11" s="182"/>
      <c r="H11" s="71" t="s">
        <v>28</v>
      </c>
      <c r="I11" s="72" t="s">
        <v>400</v>
      </c>
      <c r="J11" s="71"/>
      <c r="K11" s="170"/>
    </row>
    <row r="12" spans="1:1021 1030:2041 2050:3071 3080:4091 4100:6141 6150:7161 7170:8191 8200:9211 9220:11261 11270:12281 12290:13311 13320:14331 14340:16381" s="67" customFormat="1" ht="63" customHeight="1" x14ac:dyDescent="0.25">
      <c r="A12" s="9" t="s">
        <v>0</v>
      </c>
      <c r="B12" s="9" t="s">
        <v>7</v>
      </c>
      <c r="C12" s="10" t="s">
        <v>23</v>
      </c>
      <c r="D12" s="10" t="s">
        <v>24</v>
      </c>
      <c r="E12" s="10" t="s">
        <v>25</v>
      </c>
      <c r="F12" s="10" t="s">
        <v>26</v>
      </c>
      <c r="G12" s="10" t="s">
        <v>27</v>
      </c>
      <c r="H12" s="84" t="s">
        <v>222</v>
      </c>
      <c r="I12" s="63" t="s">
        <v>220</v>
      </c>
      <c r="J12" s="9" t="s">
        <v>42</v>
      </c>
      <c r="K12" s="171" t="s">
        <v>399</v>
      </c>
    </row>
    <row r="13" spans="1:1021 1030:2041 2050:3071 3080:4091 4100:6141 6150:7161 7170:8191 8200:9211 9220:11261 11270:12281 12290:13311 13320:14331 14340:16381" s="78" customFormat="1" ht="15.65" customHeight="1" x14ac:dyDescent="0.25">
      <c r="A13" s="71"/>
      <c r="B13" s="71" t="s">
        <v>215</v>
      </c>
      <c r="C13" s="77"/>
      <c r="D13" s="71"/>
      <c r="E13" s="71"/>
      <c r="F13" s="71"/>
      <c r="G13" s="71"/>
      <c r="H13" s="76"/>
      <c r="I13" s="25"/>
      <c r="J13" s="77"/>
      <c r="K13" s="77"/>
    </row>
    <row r="14" spans="1:1021 1030:2041 2050:3071 3080:4091 4100:6141 6150:7161 7170:8191 8200:9211 9220:11261 11270:12281 12290:13311 13320:14331 14340:16381" s="64" customFormat="1" ht="164.5" customHeight="1" x14ac:dyDescent="0.25">
      <c r="A14" s="166" t="s">
        <v>216</v>
      </c>
      <c r="B14" s="167" t="s">
        <v>393</v>
      </c>
      <c r="C14" s="167" t="s">
        <v>6</v>
      </c>
      <c r="D14" s="167" t="s">
        <v>394</v>
      </c>
      <c r="E14" s="167" t="s">
        <v>395</v>
      </c>
      <c r="F14" s="167" t="s">
        <v>386</v>
      </c>
      <c r="G14" s="167" t="s">
        <v>57</v>
      </c>
      <c r="H14" s="85" t="s">
        <v>52</v>
      </c>
      <c r="I14" s="41" t="s">
        <v>4</v>
      </c>
      <c r="J14" s="82" t="str">
        <f>IF(H14="Pro Gebietseinheit","?",IF(H14="= 0 Überschreitungen",Daten!$G$2*Daten!$G$4,IF(H14="= 1 - 3 Überschreitungen",Daten!$G$2*Daten!$G$5,IF(H14="&gt; 3 Überschreitungen",Daten!$G$2*Daten!$G$6))))</f>
        <v>?</v>
      </c>
      <c r="K14" s="178"/>
    </row>
    <row r="15" spans="1:1021 1030:2041 2050:3071 3080:4091 4100:6141 6150:7161 7170:8191 8200:9211 9220:11261 11270:12281 12290:13311 13320:14331 14340:16381" s="64" customFormat="1" ht="132.75" customHeight="1" x14ac:dyDescent="0.25">
      <c r="A15" s="168" t="s">
        <v>217</v>
      </c>
      <c r="B15" s="169" t="s">
        <v>396</v>
      </c>
      <c r="C15" s="169" t="s">
        <v>388</v>
      </c>
      <c r="D15" s="169" t="s">
        <v>389</v>
      </c>
      <c r="E15" s="169" t="s">
        <v>397</v>
      </c>
      <c r="F15" s="169" t="s">
        <v>391</v>
      </c>
      <c r="G15" s="169" t="s">
        <v>392</v>
      </c>
      <c r="H15" s="85" t="s">
        <v>52</v>
      </c>
      <c r="I15" s="41" t="s">
        <v>4</v>
      </c>
      <c r="J15" s="82" t="str">
        <f>IF(H15="Pro Gebietseinheit","?",IF(H15="= 0 Ereignisse",Daten!$G$2*Daten!$G$4,IF(H15="= 1 - 3 Ereignisse",Daten!$G$2*Daten!$G$5,IF(H15="&gt; 3 Ereignisse",Daten!$G$2*Daten!$G$6))))</f>
        <v>?</v>
      </c>
      <c r="K15" s="178"/>
    </row>
    <row r="16" spans="1:1021 1030:2041 2050:3071 3080:4091 4100:6141 6150:7161 7170:8191 8200:9211 9220:11261 11270:12281 12290:13311 13320:14331 14340:16381" s="66" customFormat="1" ht="4.9000000000000004" customHeight="1" x14ac:dyDescent="0.25">
      <c r="A16" s="53"/>
      <c r="B16" s="73"/>
      <c r="C16" s="73"/>
      <c r="D16" s="73"/>
      <c r="E16" s="73"/>
      <c r="F16" s="73"/>
      <c r="G16" s="73"/>
      <c r="H16" s="17"/>
      <c r="I16" s="74"/>
    </row>
    <row r="17" spans="1:11" s="75" customFormat="1" ht="15.65" customHeight="1" x14ac:dyDescent="0.25">
      <c r="A17" s="59" t="s">
        <v>218</v>
      </c>
      <c r="B17" s="79"/>
      <c r="C17" s="29"/>
      <c r="D17" s="80"/>
      <c r="E17" s="80"/>
      <c r="F17" s="80"/>
      <c r="G17" s="80"/>
      <c r="H17" s="31"/>
      <c r="I17" s="81"/>
      <c r="J17" s="83">
        <f>SUM(J14:J15)</f>
        <v>0</v>
      </c>
      <c r="K17" s="37"/>
    </row>
    <row r="18" spans="1:11" s="66" customFormat="1" ht="15.65" customHeight="1" x14ac:dyDescent="0.25">
      <c r="A18" s="70"/>
    </row>
    <row r="19" spans="1:11" s="75" customFormat="1" ht="15.65" customHeight="1" x14ac:dyDescent="0.25">
      <c r="A19" s="59" t="s">
        <v>219</v>
      </c>
      <c r="B19" s="79"/>
      <c r="C19" s="29"/>
      <c r="D19" s="80"/>
      <c r="E19" s="80"/>
      <c r="F19" s="80"/>
      <c r="G19" s="80"/>
      <c r="H19" s="31"/>
      <c r="I19" s="81"/>
      <c r="J19" s="83">
        <f>J17</f>
        <v>0</v>
      </c>
      <c r="K19" s="37"/>
    </row>
  </sheetData>
  <sheetProtection sheet="1" objects="1" scenarios="1"/>
  <protectedRanges>
    <protectedRange sqref="A5:A6" name="Bereich1"/>
  </protectedRanges>
  <mergeCells count="1">
    <mergeCell ref="C11:G11"/>
  </mergeCells>
  <conditionalFormatting sqref="J14">
    <cfRule type="cellIs" dxfId="5" priority="13" stopIfTrue="1" operator="equal">
      <formula>0</formula>
    </cfRule>
    <cfRule type="cellIs" dxfId="4" priority="14" stopIfTrue="1" operator="equal">
      <formula>2</formula>
    </cfRule>
    <cfRule type="cellIs" dxfId="3" priority="15" stopIfTrue="1" operator="equal">
      <formula>4</formula>
    </cfRule>
  </conditionalFormatting>
  <conditionalFormatting sqref="J15">
    <cfRule type="cellIs" dxfId="2" priority="1" stopIfTrue="1" operator="equal">
      <formula>0</formula>
    </cfRule>
    <cfRule type="cellIs" dxfId="1" priority="2" stopIfTrue="1" operator="equal">
      <formula>2</formula>
    </cfRule>
    <cfRule type="cellIs" dxfId="0" priority="3" stopIfTrue="1" operator="equal">
      <formula>4</formula>
    </cfRule>
  </conditionalFormatting>
  <dataValidations count="2">
    <dataValidation type="list" allowBlank="1" showInputMessage="1" showErrorMessage="1" sqref="H14" xr:uid="{00000000-0002-0000-0600-000000000000}">
      <formula1>Überschreitungen_pro_GE_1</formula1>
    </dataValidation>
    <dataValidation type="list" allowBlank="1" showInputMessage="1" showErrorMessage="1" sqref="H15" xr:uid="{00000000-0002-0000-0600-000001000000}">
      <formula1>Ereignisse_pro_GE</formula1>
    </dataValidation>
  </dataValidations>
  <pageMargins left="0.59055118110236227" right="0.59055118110236227" top="0.59055118110236227" bottom="0.59055118110236227" header="0.19685039370078741" footer="0.19685039370078741"/>
  <pageSetup paperSize="9" scale="53" orientation="landscape" r:id="rId1"/>
  <headerFooter>
    <oddHeader>&amp;L&amp;"Arial,Fett"ASTRA 16270&amp;"Arial,Standard" | Betrieb NS - Teilprodukt Ausserordentlicher Dienst</oddHeader>
    <oddFooter>&amp;LAusgabe 2015 / V3.xxd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53"/>
  <sheetViews>
    <sheetView topLeftCell="A130" workbookViewId="0">
      <selection activeCell="A143" sqref="A143"/>
    </sheetView>
  </sheetViews>
  <sheetFormatPr baseColWidth="10" defaultColWidth="11.54296875" defaultRowHeight="12.5" x14ac:dyDescent="0.25"/>
  <cols>
    <col min="1" max="1" width="29.7265625" style="1" bestFit="1" customWidth="1"/>
    <col min="2" max="4" width="11.54296875" style="1"/>
    <col min="5" max="5" width="18.54296875" style="1" bestFit="1" customWidth="1"/>
    <col min="6" max="6" width="3.26953125" style="1" customWidth="1"/>
    <col min="7" max="7" width="7.453125" style="1" bestFit="1" customWidth="1"/>
    <col min="8" max="16384" width="11.54296875" style="1"/>
  </cols>
  <sheetData>
    <row r="1" spans="1:9" x14ac:dyDescent="0.25">
      <c r="A1" s="42" t="s">
        <v>96</v>
      </c>
      <c r="E1" s="1" t="s">
        <v>49</v>
      </c>
      <c r="F1" s="43" t="s">
        <v>11</v>
      </c>
      <c r="G1" s="1">
        <v>3</v>
      </c>
    </row>
    <row r="2" spans="1:9" ht="25" x14ac:dyDescent="0.25">
      <c r="A2" s="61" t="s">
        <v>100</v>
      </c>
      <c r="E2" s="1" t="s">
        <v>50</v>
      </c>
      <c r="F2" s="43" t="s">
        <v>4</v>
      </c>
      <c r="G2" s="1">
        <v>2</v>
      </c>
      <c r="I2" s="26"/>
    </row>
    <row r="3" spans="1:9" x14ac:dyDescent="0.25">
      <c r="A3" s="43" t="s">
        <v>95</v>
      </c>
      <c r="E3" s="43" t="s">
        <v>51</v>
      </c>
      <c r="F3" s="43" t="s">
        <v>30</v>
      </c>
      <c r="G3" s="1">
        <v>1</v>
      </c>
      <c r="I3" s="26"/>
    </row>
    <row r="4" spans="1:9" x14ac:dyDescent="0.25">
      <c r="A4" s="43" t="s">
        <v>233</v>
      </c>
      <c r="E4" s="1" t="s">
        <v>95</v>
      </c>
      <c r="F4" s="101"/>
      <c r="G4" s="1">
        <v>2</v>
      </c>
      <c r="I4" s="26"/>
    </row>
    <row r="5" spans="1:9" x14ac:dyDescent="0.25">
      <c r="E5" s="1" t="s">
        <v>294</v>
      </c>
      <c r="F5" s="45"/>
      <c r="G5" s="1" t="s">
        <v>295</v>
      </c>
      <c r="I5" s="26"/>
    </row>
    <row r="6" spans="1:9" x14ac:dyDescent="0.25">
      <c r="A6" s="44" t="s">
        <v>242</v>
      </c>
      <c r="E6" s="1" t="s">
        <v>48</v>
      </c>
      <c r="F6" s="102"/>
      <c r="G6" s="1" t="s">
        <v>296</v>
      </c>
    </row>
    <row r="7" spans="1:9" x14ac:dyDescent="0.25">
      <c r="A7" s="43" t="s">
        <v>52</v>
      </c>
    </row>
    <row r="8" spans="1:9" x14ac:dyDescent="0.25">
      <c r="A8" s="43" t="s">
        <v>234</v>
      </c>
    </row>
    <row r="9" spans="1:9" x14ac:dyDescent="0.25">
      <c r="A9" s="1" t="s">
        <v>235</v>
      </c>
    </row>
    <row r="10" spans="1:9" x14ac:dyDescent="0.25">
      <c r="A10" s="43" t="s">
        <v>97</v>
      </c>
    </row>
    <row r="12" spans="1:9" x14ac:dyDescent="0.25">
      <c r="A12" s="42" t="s">
        <v>212</v>
      </c>
    </row>
    <row r="13" spans="1:9" x14ac:dyDescent="0.25">
      <c r="A13" s="43" t="s">
        <v>52</v>
      </c>
    </row>
    <row r="14" spans="1:9" x14ac:dyDescent="0.25">
      <c r="A14" s="43" t="s">
        <v>236</v>
      </c>
    </row>
    <row r="15" spans="1:9" x14ac:dyDescent="0.25">
      <c r="A15" s="43" t="s">
        <v>237</v>
      </c>
    </row>
    <row r="16" spans="1:9" x14ac:dyDescent="0.25">
      <c r="A16" s="43" t="s">
        <v>238</v>
      </c>
    </row>
    <row r="18" spans="1:1" x14ac:dyDescent="0.25">
      <c r="A18" s="44" t="s">
        <v>243</v>
      </c>
    </row>
    <row r="19" spans="1:1" x14ac:dyDescent="0.25">
      <c r="A19" s="43" t="s">
        <v>52</v>
      </c>
    </row>
    <row r="20" spans="1:1" x14ac:dyDescent="0.25">
      <c r="A20" s="43" t="s">
        <v>244</v>
      </c>
    </row>
    <row r="21" spans="1:1" x14ac:dyDescent="0.25">
      <c r="A21" s="1" t="s">
        <v>245</v>
      </c>
    </row>
    <row r="22" spans="1:1" x14ac:dyDescent="0.25">
      <c r="A22" s="43" t="s">
        <v>246</v>
      </c>
    </row>
    <row r="24" spans="1:1" x14ac:dyDescent="0.25">
      <c r="A24" s="44" t="s">
        <v>247</v>
      </c>
    </row>
    <row r="25" spans="1:1" x14ac:dyDescent="0.25">
      <c r="A25" s="1" t="s">
        <v>52</v>
      </c>
    </row>
    <row r="26" spans="1:1" x14ac:dyDescent="0.25">
      <c r="A26" s="1" t="s">
        <v>248</v>
      </c>
    </row>
    <row r="27" spans="1:1" x14ac:dyDescent="0.25">
      <c r="A27" s="1" t="s">
        <v>249</v>
      </c>
    </row>
    <row r="29" spans="1:1" x14ac:dyDescent="0.25">
      <c r="A29" s="42" t="s">
        <v>140</v>
      </c>
    </row>
    <row r="30" spans="1:1" ht="25" x14ac:dyDescent="0.25">
      <c r="A30" s="61" t="s">
        <v>257</v>
      </c>
    </row>
    <row r="31" spans="1:1" x14ac:dyDescent="0.25">
      <c r="A31" s="43" t="s">
        <v>137</v>
      </c>
    </row>
    <row r="32" spans="1:1" x14ac:dyDescent="0.25">
      <c r="A32" s="43" t="s">
        <v>138</v>
      </c>
    </row>
    <row r="33" spans="1:1" x14ac:dyDescent="0.25">
      <c r="A33" s="43" t="s">
        <v>139</v>
      </c>
    </row>
    <row r="35" spans="1:1" x14ac:dyDescent="0.25">
      <c r="A35" s="44" t="s">
        <v>250</v>
      </c>
    </row>
    <row r="36" spans="1:1" x14ac:dyDescent="0.25">
      <c r="A36" s="43" t="s">
        <v>52</v>
      </c>
    </row>
    <row r="37" spans="1:1" x14ac:dyDescent="0.25">
      <c r="A37" s="43" t="s">
        <v>251</v>
      </c>
    </row>
    <row r="38" spans="1:1" x14ac:dyDescent="0.25">
      <c r="A38" s="1" t="s">
        <v>252</v>
      </c>
    </row>
    <row r="39" spans="1:1" x14ac:dyDescent="0.25">
      <c r="A39" s="43" t="s">
        <v>253</v>
      </c>
    </row>
    <row r="41" spans="1:1" x14ac:dyDescent="0.25">
      <c r="A41" s="42" t="s">
        <v>141</v>
      </c>
    </row>
    <row r="42" spans="1:1" ht="25" x14ac:dyDescent="0.25">
      <c r="A42" s="61" t="s">
        <v>257</v>
      </c>
    </row>
    <row r="43" spans="1:1" x14ac:dyDescent="0.25">
      <c r="A43" s="43" t="s">
        <v>142</v>
      </c>
    </row>
    <row r="44" spans="1:1" x14ac:dyDescent="0.25">
      <c r="A44" s="43" t="s">
        <v>143</v>
      </c>
    </row>
    <row r="45" spans="1:1" x14ac:dyDescent="0.25">
      <c r="A45" s="43" t="s">
        <v>144</v>
      </c>
    </row>
    <row r="47" spans="1:1" x14ac:dyDescent="0.25">
      <c r="A47" s="44" t="s">
        <v>258</v>
      </c>
    </row>
    <row r="48" spans="1:1" x14ac:dyDescent="0.25">
      <c r="A48" s="43" t="s">
        <v>52</v>
      </c>
    </row>
    <row r="49" spans="1:1" x14ac:dyDescent="0.25">
      <c r="A49" s="43" t="s">
        <v>259</v>
      </c>
    </row>
    <row r="50" spans="1:1" x14ac:dyDescent="0.25">
      <c r="A50" s="1" t="s">
        <v>260</v>
      </c>
    </row>
    <row r="51" spans="1:1" x14ac:dyDescent="0.25">
      <c r="A51" s="43" t="s">
        <v>261</v>
      </c>
    </row>
    <row r="53" spans="1:1" x14ac:dyDescent="0.25">
      <c r="A53" s="44" t="s">
        <v>148</v>
      </c>
    </row>
    <row r="54" spans="1:1" x14ac:dyDescent="0.25">
      <c r="A54" s="43" t="s">
        <v>52</v>
      </c>
    </row>
    <row r="55" spans="1:1" ht="25" x14ac:dyDescent="0.25">
      <c r="A55" s="61" t="s">
        <v>373</v>
      </c>
    </row>
    <row r="56" spans="1:1" ht="25" x14ac:dyDescent="0.25">
      <c r="A56" s="61" t="s">
        <v>374</v>
      </c>
    </row>
    <row r="57" spans="1:1" x14ac:dyDescent="0.25">
      <c r="A57" s="43"/>
    </row>
    <row r="58" spans="1:1" x14ac:dyDescent="0.25">
      <c r="A58" s="44" t="s">
        <v>262</v>
      </c>
    </row>
    <row r="59" spans="1:1" x14ac:dyDescent="0.25">
      <c r="A59" s="1" t="s">
        <v>52</v>
      </c>
    </row>
    <row r="60" spans="1:1" x14ac:dyDescent="0.25">
      <c r="A60" s="1" t="s">
        <v>145</v>
      </c>
    </row>
    <row r="61" spans="1:1" x14ac:dyDescent="0.25">
      <c r="A61" s="1" t="s">
        <v>146</v>
      </c>
    </row>
    <row r="63" spans="1:1" x14ac:dyDescent="0.25">
      <c r="A63" s="44" t="s">
        <v>263</v>
      </c>
    </row>
    <row r="64" spans="1:1" x14ac:dyDescent="0.25">
      <c r="A64" s="43" t="s">
        <v>52</v>
      </c>
    </row>
    <row r="65" spans="1:1" x14ac:dyDescent="0.25">
      <c r="A65" s="43" t="s">
        <v>264</v>
      </c>
    </row>
    <row r="66" spans="1:1" x14ac:dyDescent="0.25">
      <c r="A66" s="1" t="s">
        <v>265</v>
      </c>
    </row>
    <row r="67" spans="1:1" x14ac:dyDescent="0.25">
      <c r="A67" s="43" t="s">
        <v>147</v>
      </c>
    </row>
    <row r="69" spans="1:1" x14ac:dyDescent="0.25">
      <c r="A69" s="42" t="s">
        <v>180</v>
      </c>
    </row>
    <row r="70" spans="1:1" x14ac:dyDescent="0.25">
      <c r="A70" s="43" t="s">
        <v>52</v>
      </c>
    </row>
    <row r="71" spans="1:1" x14ac:dyDescent="0.25">
      <c r="A71" s="43" t="s">
        <v>181</v>
      </c>
    </row>
    <row r="72" spans="1:1" x14ac:dyDescent="0.25">
      <c r="A72" s="43" t="s">
        <v>182</v>
      </c>
    </row>
    <row r="74" spans="1:1" x14ac:dyDescent="0.25">
      <c r="A74" s="42" t="s">
        <v>183</v>
      </c>
    </row>
    <row r="75" spans="1:1" x14ac:dyDescent="0.25">
      <c r="A75" s="43" t="s">
        <v>52</v>
      </c>
    </row>
    <row r="76" spans="1:1" x14ac:dyDescent="0.25">
      <c r="A76" s="43" t="s">
        <v>98</v>
      </c>
    </row>
    <row r="77" spans="1:1" x14ac:dyDescent="0.25">
      <c r="A77" s="65" t="s">
        <v>184</v>
      </c>
    </row>
    <row r="78" spans="1:1" ht="25" x14ac:dyDescent="0.25">
      <c r="A78" s="61" t="s">
        <v>442</v>
      </c>
    </row>
    <row r="80" spans="1:1" x14ac:dyDescent="0.25">
      <c r="A80" s="42" t="s">
        <v>194</v>
      </c>
    </row>
    <row r="81" spans="1:1" x14ac:dyDescent="0.25">
      <c r="A81" s="43" t="s">
        <v>52</v>
      </c>
    </row>
    <row r="82" spans="1:1" x14ac:dyDescent="0.25">
      <c r="A82" s="43" t="s">
        <v>98</v>
      </c>
    </row>
    <row r="83" spans="1:1" x14ac:dyDescent="0.25">
      <c r="A83" s="65" t="s">
        <v>184</v>
      </c>
    </row>
    <row r="84" spans="1:1" x14ac:dyDescent="0.25">
      <c r="A84" s="61" t="s">
        <v>185</v>
      </c>
    </row>
    <row r="86" spans="1:1" x14ac:dyDescent="0.25">
      <c r="A86" s="42" t="s">
        <v>186</v>
      </c>
    </row>
    <row r="87" spans="1:1" x14ac:dyDescent="0.25">
      <c r="A87" s="43" t="s">
        <v>52</v>
      </c>
    </row>
    <row r="88" spans="1:1" x14ac:dyDescent="0.25">
      <c r="A88" s="43" t="s">
        <v>181</v>
      </c>
    </row>
    <row r="89" spans="1:1" x14ac:dyDescent="0.25">
      <c r="A89" s="65" t="s">
        <v>187</v>
      </c>
    </row>
    <row r="90" spans="1:1" ht="25" x14ac:dyDescent="0.25">
      <c r="A90" s="61" t="s">
        <v>443</v>
      </c>
    </row>
    <row r="92" spans="1:1" x14ac:dyDescent="0.25">
      <c r="A92" s="42" t="s">
        <v>188</v>
      </c>
    </row>
    <row r="93" spans="1:1" x14ac:dyDescent="0.25">
      <c r="A93" s="43" t="s">
        <v>52</v>
      </c>
    </row>
    <row r="94" spans="1:1" x14ac:dyDescent="0.25">
      <c r="A94" s="43" t="s">
        <v>98</v>
      </c>
    </row>
    <row r="95" spans="1:1" x14ac:dyDescent="0.25">
      <c r="A95" s="43" t="s">
        <v>99</v>
      </c>
    </row>
    <row r="97" spans="1:1" x14ac:dyDescent="0.25">
      <c r="A97" s="42" t="s">
        <v>195</v>
      </c>
    </row>
    <row r="98" spans="1:1" x14ac:dyDescent="0.25">
      <c r="A98" s="43" t="s">
        <v>52</v>
      </c>
    </row>
    <row r="99" spans="1:1" x14ac:dyDescent="0.25">
      <c r="A99" s="43" t="s">
        <v>189</v>
      </c>
    </row>
    <row r="100" spans="1:1" x14ac:dyDescent="0.25">
      <c r="A100" s="65" t="s">
        <v>190</v>
      </c>
    </row>
    <row r="101" spans="1:1" ht="25" x14ac:dyDescent="0.25">
      <c r="A101" s="61" t="s">
        <v>191</v>
      </c>
    </row>
    <row r="103" spans="1:1" x14ac:dyDescent="0.25">
      <c r="A103" s="42" t="s">
        <v>192</v>
      </c>
    </row>
    <row r="104" spans="1:1" x14ac:dyDescent="0.25">
      <c r="A104" s="43" t="s">
        <v>52</v>
      </c>
    </row>
    <row r="105" spans="1:1" x14ac:dyDescent="0.25">
      <c r="A105" s="43" t="s">
        <v>189</v>
      </c>
    </row>
    <row r="106" spans="1:1" x14ac:dyDescent="0.25">
      <c r="A106" s="65" t="s">
        <v>190</v>
      </c>
    </row>
    <row r="107" spans="1:1" x14ac:dyDescent="0.25">
      <c r="A107" s="61" t="s">
        <v>193</v>
      </c>
    </row>
    <row r="109" spans="1:1" x14ac:dyDescent="0.25">
      <c r="A109" s="42" t="s">
        <v>266</v>
      </c>
    </row>
    <row r="110" spans="1:1" x14ac:dyDescent="0.25">
      <c r="A110" s="43" t="s">
        <v>52</v>
      </c>
    </row>
    <row r="111" spans="1:1" x14ac:dyDescent="0.25">
      <c r="A111" s="43" t="s">
        <v>205</v>
      </c>
    </row>
    <row r="112" spans="1:1" x14ac:dyDescent="0.25">
      <c r="A112" s="43" t="s">
        <v>206</v>
      </c>
    </row>
    <row r="114" spans="1:1" x14ac:dyDescent="0.25">
      <c r="A114" s="42" t="s">
        <v>213</v>
      </c>
    </row>
    <row r="115" spans="1:1" x14ac:dyDescent="0.25">
      <c r="A115" s="43" t="s">
        <v>52</v>
      </c>
    </row>
    <row r="116" spans="1:1" x14ac:dyDescent="0.25">
      <c r="A116" s="43" t="s">
        <v>239</v>
      </c>
    </row>
    <row r="117" spans="1:1" x14ac:dyDescent="0.25">
      <c r="A117" s="43" t="s">
        <v>240</v>
      </c>
    </row>
    <row r="118" spans="1:1" x14ac:dyDescent="0.25">
      <c r="A118" s="43" t="s">
        <v>241</v>
      </c>
    </row>
    <row r="120" spans="1:1" x14ac:dyDescent="0.25">
      <c r="A120" s="42" t="s">
        <v>214</v>
      </c>
    </row>
    <row r="121" spans="1:1" x14ac:dyDescent="0.25">
      <c r="A121" s="43" t="s">
        <v>52</v>
      </c>
    </row>
    <row r="122" spans="1:1" x14ac:dyDescent="0.25">
      <c r="A122" s="43" t="s">
        <v>267</v>
      </c>
    </row>
    <row r="123" spans="1:1" x14ac:dyDescent="0.25">
      <c r="A123" s="43" t="s">
        <v>269</v>
      </c>
    </row>
    <row r="124" spans="1:1" x14ac:dyDescent="0.25">
      <c r="A124" s="43" t="s">
        <v>268</v>
      </c>
    </row>
    <row r="126" spans="1:1" x14ac:dyDescent="0.25">
      <c r="A126" s="44" t="s">
        <v>254</v>
      </c>
    </row>
    <row r="127" spans="1:1" x14ac:dyDescent="0.25">
      <c r="A127" s="65" t="s">
        <v>52</v>
      </c>
    </row>
    <row r="128" spans="1:1" x14ac:dyDescent="0.25">
      <c r="A128" s="65" t="s">
        <v>255</v>
      </c>
    </row>
    <row r="129" spans="1:1" x14ac:dyDescent="0.25">
      <c r="A129" s="65" t="s">
        <v>256</v>
      </c>
    </row>
    <row r="131" spans="1:1" x14ac:dyDescent="0.25">
      <c r="A131" s="42" t="s">
        <v>398</v>
      </c>
    </row>
    <row r="132" spans="1:1" ht="25" x14ac:dyDescent="0.25">
      <c r="A132" s="61" t="s">
        <v>100</v>
      </c>
    </row>
    <row r="133" spans="1:1" x14ac:dyDescent="0.25">
      <c r="A133" s="43" t="s">
        <v>95</v>
      </c>
    </row>
    <row r="134" spans="1:1" x14ac:dyDescent="0.25">
      <c r="A134" s="43" t="s">
        <v>294</v>
      </c>
    </row>
    <row r="135" spans="1:1" x14ac:dyDescent="0.25">
      <c r="A135" s="43" t="s">
        <v>48</v>
      </c>
    </row>
    <row r="137" spans="1:1" x14ac:dyDescent="0.25">
      <c r="A137" s="42" t="s">
        <v>446</v>
      </c>
    </row>
    <row r="138" spans="1:1" x14ac:dyDescent="0.25">
      <c r="A138" s="43" t="s">
        <v>52</v>
      </c>
    </row>
    <row r="139" spans="1:1" x14ac:dyDescent="0.25">
      <c r="A139" s="43" t="s">
        <v>181</v>
      </c>
    </row>
    <row r="140" spans="1:1" x14ac:dyDescent="0.25">
      <c r="A140" s="65" t="s">
        <v>187</v>
      </c>
    </row>
    <row r="141" spans="1:1" ht="25" x14ac:dyDescent="0.25">
      <c r="A141" s="61" t="s">
        <v>448</v>
      </c>
    </row>
    <row r="143" spans="1:1" x14ac:dyDescent="0.25">
      <c r="A143" s="42" t="s">
        <v>447</v>
      </c>
    </row>
    <row r="144" spans="1:1" x14ac:dyDescent="0.25">
      <c r="A144" s="43" t="s">
        <v>52</v>
      </c>
    </row>
    <row r="145" spans="1:1" x14ac:dyDescent="0.25">
      <c r="A145" s="43" t="s">
        <v>181</v>
      </c>
    </row>
    <row r="146" spans="1:1" x14ac:dyDescent="0.25">
      <c r="A146" s="65" t="s">
        <v>187</v>
      </c>
    </row>
    <row r="147" spans="1:1" ht="25" x14ac:dyDescent="0.25">
      <c r="A147" s="61" t="s">
        <v>444</v>
      </c>
    </row>
    <row r="149" spans="1:1" x14ac:dyDescent="0.25">
      <c r="A149" s="42" t="s">
        <v>445</v>
      </c>
    </row>
    <row r="150" spans="1:1" x14ac:dyDescent="0.25">
      <c r="A150" s="43" t="s">
        <v>52</v>
      </c>
    </row>
    <row r="151" spans="1:1" x14ac:dyDescent="0.25">
      <c r="A151" s="43" t="s">
        <v>189</v>
      </c>
    </row>
    <row r="152" spans="1:1" x14ac:dyDescent="0.25">
      <c r="A152" s="65" t="s">
        <v>190</v>
      </c>
    </row>
    <row r="153" spans="1:1" x14ac:dyDescent="0.25">
      <c r="A153" s="61" t="s">
        <v>193</v>
      </c>
    </row>
  </sheetData>
  <phoneticPr fontId="2" type="noConversion"/>
  <pageMargins left="0.78740157499999996" right="0.78740157499999996" top="0.984251969" bottom="0.984251969" header="0.4921259845" footer="0.4921259845"/>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ref="">
    <f:field ref="objname" par="" edit="true" text="K1 Tabellen Bewertung Standards Teilprodukte Jahresbericht"/>
    <f:field ref="objsubject" par="" edit="true" text=""/>
    <f:field ref="objcreatedby" par="" text="Aeschlimann, Beat (ASTRA - Aes)"/>
    <f:field ref="objcreatedat" par="" text="07.08.2018 07:47:00"/>
    <f:field ref="objchangedby" par="" text="Aeschlimann, Beat (ASTRA - Aes)"/>
    <f:field ref="objmodifiedat" par="" text="07.05.2019 09:34:03"/>
    <f:field ref="doc_FSCFOLIO_1_1001_FieldDocumentNumber" par="" text=""/>
    <f:field ref="doc_FSCFOLIO_1_1001_FieldSubject" par="" edit="true" text=""/>
    <f:field ref="FSCFOLIO_1_1001_FieldCurrentUser" par="" text="Beat Aeschlimann"/>
    <f:field ref="CCAPRECONFIG_15_1001_Objektname" par="" edit="true" text="K1 Tabellen Bewertung Standards Teilprodukte Jahresbericht"/>
    <f:field ref="CHPRECONFIG_1_1001_Objektname" par="" edit="true" text="K1 Tabellen Bewertung Standards Teilprodukte Jahresberich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40</vt:i4>
      </vt:variant>
    </vt:vector>
  </HeadingPairs>
  <TitlesOfParts>
    <vt:vector size="48" baseType="lpstr">
      <vt:lpstr>Winterdienst</vt:lpstr>
      <vt:lpstr>Reinigung</vt:lpstr>
      <vt:lpstr>Grünpflege</vt:lpstr>
      <vt:lpstr>BSA</vt:lpstr>
      <vt:lpstr>Technischer Dienst</vt:lpstr>
      <vt:lpstr>Unfalldienst</vt:lpstr>
      <vt:lpstr>Ausserordentlicher Dienst</vt:lpstr>
      <vt:lpstr>Daten</vt:lpstr>
      <vt:lpstr>Abfallentsorgungen_pro_GE</vt:lpstr>
      <vt:lpstr>Ausfälle_pro_GE</vt:lpstr>
      <vt:lpstr>Bäume_pro_GE</vt:lpstr>
      <vt:lpstr>Beanstandungen_pro_GE_1</vt:lpstr>
      <vt:lpstr>Beanstandungen_pro_GE_2</vt:lpstr>
      <vt:lpstr>Bekämpfung_pro_GE</vt:lpstr>
      <vt:lpstr>Betriebselektriker_pro_GE</vt:lpstr>
      <vt:lpstr>Betriebskonzepte_pro_GE</vt:lpstr>
      <vt:lpstr>Biodiversität_pro_GE</vt:lpstr>
      <vt:lpstr>BLZ_pro_GE</vt:lpstr>
      <vt:lpstr>BSA_pro_GE</vt:lpstr>
      <vt:lpstr>'Ausserordentlicher Dienst'!Druckbereich</vt:lpstr>
      <vt:lpstr>BSA!Druckbereich</vt:lpstr>
      <vt:lpstr>Grünpflege!Druckbereich</vt:lpstr>
      <vt:lpstr>Reinigung!Druckbereich</vt:lpstr>
      <vt:lpstr>'Technischer Dienst'!Druckbereich</vt:lpstr>
      <vt:lpstr>Unfalldienst!Druckbereich</vt:lpstr>
      <vt:lpstr>Winterdienst!Druckbereich</vt:lpstr>
      <vt:lpstr>'Ausserordentlicher Dienst'!Drucktitel</vt:lpstr>
      <vt:lpstr>BSA!Drucktitel</vt:lpstr>
      <vt:lpstr>Grünpflege!Drucktitel</vt:lpstr>
      <vt:lpstr>Reinigung!Drucktitel</vt:lpstr>
      <vt:lpstr>'Technischer Dienst'!Drucktitel</vt:lpstr>
      <vt:lpstr>Unfalldienst!Drucktitel</vt:lpstr>
      <vt:lpstr>Winterdienst!Drucktitel</vt:lpstr>
      <vt:lpstr>Eigentümer_pro_GE</vt:lpstr>
      <vt:lpstr>Einengungen_pro_GE</vt:lpstr>
      <vt:lpstr>Elektropikettdienst_pro_GE</vt:lpstr>
      <vt:lpstr>Ereignisse_pro_GE</vt:lpstr>
      <vt:lpstr>FABSAS_pro_GE</vt:lpstr>
      <vt:lpstr>Fluchtwege_pro_GE</vt:lpstr>
      <vt:lpstr>Grünabfallentsorgungen_pro_GE</vt:lpstr>
      <vt:lpstr>Grünteile_pro_GE</vt:lpstr>
      <vt:lpstr>IT_Sicherheitskonzept</vt:lpstr>
      <vt:lpstr>Reflexe_pro_GE</vt:lpstr>
      <vt:lpstr>Schäden_pro_GE</vt:lpstr>
      <vt:lpstr>Ticketing_System</vt:lpstr>
      <vt:lpstr>Überschreitungen_pro_GE_1</vt:lpstr>
      <vt:lpstr>Überschreitungen_pro_GE_2</vt:lpstr>
      <vt:lpstr>Wartung_der_BSA</vt:lpstr>
    </vt:vector>
  </TitlesOfParts>
  <Company>F. Preisig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ASTRA, NFA TP 4</dc:title>
  <dc:subject>FHB, Winterdienst, Standard</dc:subject>
  <dc:creator>Waser Jörg ASTRA</dc:creator>
  <cp:lastModifiedBy>Aeschlimann Beat ASTRA</cp:lastModifiedBy>
  <cp:lastPrinted>2024-05-16T08:48:56Z</cp:lastPrinted>
  <dcterms:created xsi:type="dcterms:W3CDTF">1996-10-17T05:27:31Z</dcterms:created>
  <dcterms:modified xsi:type="dcterms:W3CDTF">2024-05-16T08:49:37Z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SYSTEM@1.1:Container">
    <vt:lpwstr>COO.2045.100.2.9530269</vt:lpwstr>
  </property>
  <property fmtid="{D5CDD505-2E9C-101B-9397-08002B2CF9AE}" pid="3" name="FSC#COOELAK@1.1001:Subject">
    <vt:lpwstr/>
  </property>
  <property fmtid="{D5CDD505-2E9C-101B-9397-08002B2CF9AE}" pid="4" name="FSC#COOELAK@1.1001:FileReference">
    <vt:lpwstr>361.6-00012</vt:lpwstr>
  </property>
  <property fmtid="{D5CDD505-2E9C-101B-9397-08002B2CF9AE}" pid="5" name="FSC#COOELAK@1.1001:FileRefYear">
    <vt:lpwstr>2019</vt:lpwstr>
  </property>
  <property fmtid="{D5CDD505-2E9C-101B-9397-08002B2CF9AE}" pid="6" name="FSC#COOELAK@1.1001:FileRefOrdinal">
    <vt:lpwstr>12</vt:lpwstr>
  </property>
  <property fmtid="{D5CDD505-2E9C-101B-9397-08002B2CF9AE}" pid="7" name="FSC#COOELAK@1.1001:FileRefOU">
    <vt:lpwstr>B</vt:lpwstr>
  </property>
  <property fmtid="{D5CDD505-2E9C-101B-9397-08002B2CF9AE}" pid="8" name="FSC#COOELAK@1.1001:Organization">
    <vt:lpwstr/>
  </property>
  <property fmtid="{D5CDD505-2E9C-101B-9397-08002B2CF9AE}" pid="9" name="FSC#COOELAK@1.1001:Owner">
    <vt:lpwstr>Aeschlimann Beat, Bern</vt:lpwstr>
  </property>
  <property fmtid="{D5CDD505-2E9C-101B-9397-08002B2CF9AE}" pid="10" name="FSC#COOELAK@1.1001:OwnerExtension">
    <vt:lpwstr>+41 58 465 17 83</vt:lpwstr>
  </property>
  <property fmtid="{D5CDD505-2E9C-101B-9397-08002B2CF9AE}" pid="11" name="FSC#COOELAK@1.1001:OwnerFaxExtension">
    <vt:lpwstr>+41 58 463 23 03</vt:lpwstr>
  </property>
  <property fmtid="{D5CDD505-2E9C-101B-9397-08002B2CF9AE}" pid="12" name="FSC#COOELAK@1.1001:DispatchedBy">
    <vt:lpwstr/>
  </property>
  <property fmtid="{D5CDD505-2E9C-101B-9397-08002B2CF9AE}" pid="13" name="FSC#COOELAK@1.1001:DispatchedAt">
    <vt:lpwstr/>
  </property>
  <property fmtid="{D5CDD505-2E9C-101B-9397-08002B2CF9AE}" pid="14" name="FSC#COOELAK@1.1001:ApprovedBy">
    <vt:lpwstr/>
  </property>
  <property fmtid="{D5CDD505-2E9C-101B-9397-08002B2CF9AE}" pid="15" name="FSC#COOELAK@1.1001:ApprovedAt">
    <vt:lpwstr/>
  </property>
  <property fmtid="{D5CDD505-2E9C-101B-9397-08002B2CF9AE}" pid="16" name="FSC#COOELAK@1.1001:Department">
    <vt:lpwstr>Betrieb (ASTRA)</vt:lpwstr>
  </property>
  <property fmtid="{D5CDD505-2E9C-101B-9397-08002B2CF9AE}" pid="17" name="FSC#COOELAK@1.1001:CreatedAt">
    <vt:lpwstr>07.08.2018</vt:lpwstr>
  </property>
  <property fmtid="{D5CDD505-2E9C-101B-9397-08002B2CF9AE}" pid="18" name="FSC#COOELAK@1.1001:OU">
    <vt:lpwstr>Betrieb (ASTRA)</vt:lpwstr>
  </property>
  <property fmtid="{D5CDD505-2E9C-101B-9397-08002B2CF9AE}" pid="19" name="FSC#COOELAK@1.1001:Priority">
    <vt:lpwstr> ()</vt:lpwstr>
  </property>
  <property fmtid="{D5CDD505-2E9C-101B-9397-08002B2CF9AE}" pid="20" name="FSC#COOELAK@1.1001:ObjBarCode">
    <vt:lpwstr>*COO.2045.100.2.9530269*</vt:lpwstr>
  </property>
  <property fmtid="{D5CDD505-2E9C-101B-9397-08002B2CF9AE}" pid="21" name="FSC#COOELAK@1.1001:RefBarCode">
    <vt:lpwstr>*COO.2045.100.2.9530268*</vt:lpwstr>
  </property>
  <property fmtid="{D5CDD505-2E9C-101B-9397-08002B2CF9AE}" pid="22" name="FSC#COOELAK@1.1001:FileRefBarCode">
    <vt:lpwstr>*361.6-00012*</vt:lpwstr>
  </property>
  <property fmtid="{D5CDD505-2E9C-101B-9397-08002B2CF9AE}" pid="23" name="FSC#COOELAK@1.1001:ExternalRef">
    <vt:lpwstr/>
  </property>
  <property fmtid="{D5CDD505-2E9C-101B-9397-08002B2CF9AE}" pid="24" name="FSC#COOELAK@1.1001:IncomingNumber">
    <vt:lpwstr/>
  </property>
  <property fmtid="{D5CDD505-2E9C-101B-9397-08002B2CF9AE}" pid="25" name="FSC#COOELAK@1.1001:IncomingSubject">
    <vt:lpwstr/>
  </property>
  <property fmtid="{D5CDD505-2E9C-101B-9397-08002B2CF9AE}" pid="26" name="FSC#COOELAK@1.1001:ProcessResponsible">
    <vt:lpwstr/>
  </property>
  <property fmtid="{D5CDD505-2E9C-101B-9397-08002B2CF9AE}" pid="27" name="FSC#COOELAK@1.1001:ProcessResponsiblePhone">
    <vt:lpwstr/>
  </property>
  <property fmtid="{D5CDD505-2E9C-101B-9397-08002B2CF9AE}" pid="28" name="FSC#COOELAK@1.1001:ProcessResponsibleMail">
    <vt:lpwstr/>
  </property>
  <property fmtid="{D5CDD505-2E9C-101B-9397-08002B2CF9AE}" pid="29" name="FSC#COOELAK@1.1001:ProcessResponsibleFax">
    <vt:lpwstr/>
  </property>
  <property fmtid="{D5CDD505-2E9C-101B-9397-08002B2CF9AE}" pid="30" name="FSC#COOELAK@1.1001:ApproverFirstName">
    <vt:lpwstr/>
  </property>
  <property fmtid="{D5CDD505-2E9C-101B-9397-08002B2CF9AE}" pid="31" name="FSC#COOELAK@1.1001:ApproverSurName">
    <vt:lpwstr/>
  </property>
  <property fmtid="{D5CDD505-2E9C-101B-9397-08002B2CF9AE}" pid="32" name="FSC#COOELAK@1.1001:ApproverTitle">
    <vt:lpwstr/>
  </property>
  <property fmtid="{D5CDD505-2E9C-101B-9397-08002B2CF9AE}" pid="33" name="FSC#COOELAK@1.1001:ExternalDate">
    <vt:lpwstr/>
  </property>
  <property fmtid="{D5CDD505-2E9C-101B-9397-08002B2CF9AE}" pid="34" name="FSC#COOELAK@1.1001:SettlementApprovedAt">
    <vt:lpwstr/>
  </property>
  <property fmtid="{D5CDD505-2E9C-101B-9397-08002B2CF9AE}" pid="35" name="FSC#COOELAK@1.1001:BaseNumber">
    <vt:lpwstr>361.6</vt:lpwstr>
  </property>
  <property fmtid="{D5CDD505-2E9C-101B-9397-08002B2CF9AE}" pid="36" name="FSC#ELAKGOV@1.1001:PersonalSubjGender">
    <vt:lpwstr/>
  </property>
  <property fmtid="{D5CDD505-2E9C-101B-9397-08002B2CF9AE}" pid="37" name="FSC#ELAKGOV@1.1001:PersonalSubjFirstName">
    <vt:lpwstr/>
  </property>
  <property fmtid="{D5CDD505-2E9C-101B-9397-08002B2CF9AE}" pid="38" name="FSC#ELAKGOV@1.1001:PersonalSubjSurName">
    <vt:lpwstr/>
  </property>
  <property fmtid="{D5CDD505-2E9C-101B-9397-08002B2CF9AE}" pid="39" name="FSC#ELAKGOV@1.1001:PersonalSubjSalutation">
    <vt:lpwstr/>
  </property>
  <property fmtid="{D5CDD505-2E9C-101B-9397-08002B2CF9AE}" pid="40" name="FSC#ELAKGOV@1.1001:PersonalSubjAddress">
    <vt:lpwstr/>
  </property>
  <property fmtid="{D5CDD505-2E9C-101B-9397-08002B2CF9AE}" pid="41" name="FSC#ASTRACFG@15.1700:Abs_Fachbereich">
    <vt:lpwstr>Betrieblicher Unterhalt</vt:lpwstr>
  </property>
  <property fmtid="{D5CDD505-2E9C-101B-9397-08002B2CF9AE}" pid="42" name="FSC#ASTRACFG@15.1700:Abs_Fachbereichsfunktion">
    <vt:lpwstr>Fachspezialist</vt:lpwstr>
  </property>
  <property fmtid="{D5CDD505-2E9C-101B-9397-08002B2CF9AE}" pid="43" name="FSC#ASTRACFG@15.1700:Absender_Fusszeilen">
    <vt:lpwstr>Bundesamt für Strassen ASTRA_x000d_
Beat Aeschlimann_x000d_
Postadresse: 3003 Bern_x000d_
Mühlestrasse 2, 3063 Ittigen_x000d_
Tel. +41 58 465 17 83, Fax +41 58 463 23 03_x000d_
beat.aeschlimann@astra.admin.ch_x000d_
www.astra.admin.ch</vt:lpwstr>
  </property>
  <property fmtid="{D5CDD505-2E9C-101B-9397-08002B2CF9AE}" pid="44" name="FSC#ASTRACFG@15.1700:Abteilung">
    <vt:lpwstr/>
  </property>
  <property fmtid="{D5CDD505-2E9C-101B-9397-08002B2CF9AE}" pid="45" name="FSC#ASTRACFG@15.1700:Bereich">
    <vt:lpwstr/>
  </property>
  <property fmtid="{D5CDD505-2E9C-101B-9397-08002B2CF9AE}" pid="46" name="FSC#ASTRACFG@15.1700:Fachbereich">
    <vt:lpwstr/>
  </property>
  <property fmtid="{D5CDD505-2E9C-101B-9397-08002B2CF9AE}" pid="47" name="FSC#ASTRACFG@15.1700:FilialeOrt">
    <vt:lpwstr>Bern</vt:lpwstr>
  </property>
  <property fmtid="{D5CDD505-2E9C-101B-9397-08002B2CF9AE}" pid="48" name="FSC#ASTRACFG@15.1700:Funktion">
    <vt:lpwstr/>
  </property>
  <property fmtid="{D5CDD505-2E9C-101B-9397-08002B2CF9AE}" pid="49" name="FSC#ASTRACFG@15.1700:Postadresse">
    <vt:lpwstr>3003 Bern</vt:lpwstr>
  </property>
  <property fmtid="{D5CDD505-2E9C-101B-9397-08002B2CF9AE}" pid="50" name="FSC#ASTRACFG@15.1700:Standortadresse">
    <vt:lpwstr>Mühlestrasse 2, 3063 Ittigen</vt:lpwstr>
  </property>
  <property fmtid="{D5CDD505-2E9C-101B-9397-08002B2CF9AE}" pid="51" name="FSC#UVEKCFG@15.1700:Function">
    <vt:lpwstr>Fachspezialist Kontrolle Betrieb</vt:lpwstr>
  </property>
  <property fmtid="{D5CDD505-2E9C-101B-9397-08002B2CF9AE}" pid="52" name="FSC#UVEKCFG@15.1700:FileRespOrg">
    <vt:lpwstr>Betrieb</vt:lpwstr>
  </property>
  <property fmtid="{D5CDD505-2E9C-101B-9397-08002B2CF9AE}" pid="53" name="FSC#UVEKCFG@15.1700:DefaultGroupFileResponsible">
    <vt:lpwstr>Betrieb</vt:lpwstr>
  </property>
  <property fmtid="{D5CDD505-2E9C-101B-9397-08002B2CF9AE}" pid="54" name="FSC#UVEKCFG@15.1700:FileRespFunction">
    <vt:lpwstr>Fachspezialist Kontrolle Betrieb</vt:lpwstr>
  </property>
  <property fmtid="{D5CDD505-2E9C-101B-9397-08002B2CF9AE}" pid="55" name="FSC#UVEKCFG@15.1700:AssignedClassification">
    <vt:lpwstr/>
  </property>
  <property fmtid="{D5CDD505-2E9C-101B-9397-08002B2CF9AE}" pid="56" name="FSC#UVEKCFG@15.1700:AssignedClassificationCode">
    <vt:lpwstr>COO.1.1001.1.137854</vt:lpwstr>
  </property>
  <property fmtid="{D5CDD505-2E9C-101B-9397-08002B2CF9AE}" pid="57" name="FSC#UVEKCFG@15.1700:FileResponsible">
    <vt:lpwstr>Beat Aeschlimann</vt:lpwstr>
  </property>
  <property fmtid="{D5CDD505-2E9C-101B-9397-08002B2CF9AE}" pid="58" name="FSC#UVEKCFG@15.1700:FileResponsibleTel">
    <vt:lpwstr>+41 58 465 17 83</vt:lpwstr>
  </property>
  <property fmtid="{D5CDD505-2E9C-101B-9397-08002B2CF9AE}" pid="59" name="FSC#UVEKCFG@15.1700:FileResponsibleEmail">
    <vt:lpwstr>beat.aeschlimann@astra.admin.ch</vt:lpwstr>
  </property>
  <property fmtid="{D5CDD505-2E9C-101B-9397-08002B2CF9AE}" pid="60" name="FSC#UVEKCFG@15.1700:FileResponsibleFax">
    <vt:lpwstr>+41 58 463 23 03</vt:lpwstr>
  </property>
  <property fmtid="{D5CDD505-2E9C-101B-9397-08002B2CF9AE}" pid="61" name="FSC#UVEKCFG@15.1700:FileResponsibleAddress">
    <vt:lpwstr>Mühlestrasse 2, 3003 Bern</vt:lpwstr>
  </property>
  <property fmtid="{D5CDD505-2E9C-101B-9397-08002B2CF9AE}" pid="62" name="FSC#UVEKCFG@15.1700:FileResponsibleStreet">
    <vt:lpwstr>Mühlestrasse 2</vt:lpwstr>
  </property>
  <property fmtid="{D5CDD505-2E9C-101B-9397-08002B2CF9AE}" pid="63" name="FSC#UVEKCFG@15.1700:FileResponsiblezipcode">
    <vt:lpwstr>3003</vt:lpwstr>
  </property>
  <property fmtid="{D5CDD505-2E9C-101B-9397-08002B2CF9AE}" pid="64" name="FSC#UVEKCFG@15.1700:FileResponsiblecity">
    <vt:lpwstr>Bern</vt:lpwstr>
  </property>
  <property fmtid="{D5CDD505-2E9C-101B-9397-08002B2CF9AE}" pid="65" name="FSC#UVEKCFG@15.1700:FileResponsibleAbbreviation">
    <vt:lpwstr>Aes</vt:lpwstr>
  </property>
  <property fmtid="{D5CDD505-2E9C-101B-9397-08002B2CF9AE}" pid="66" name="FSC#UVEKCFG@15.1700:FileRespOrgHome">
    <vt:lpwstr/>
  </property>
  <property fmtid="{D5CDD505-2E9C-101B-9397-08002B2CF9AE}" pid="67" name="FSC#UVEKCFG@15.1700:CurrUserAbbreviation">
    <vt:lpwstr>Aes</vt:lpwstr>
  </property>
  <property fmtid="{D5CDD505-2E9C-101B-9397-08002B2CF9AE}" pid="68" name="FSC#UVEKCFG@15.1700:CategoryReference">
    <vt:lpwstr>361.6</vt:lpwstr>
  </property>
  <property fmtid="{D5CDD505-2E9C-101B-9397-08002B2CF9AE}" pid="69" name="FSC#UVEKCFG@15.1700:cooAddress">
    <vt:lpwstr>COO.2045.100.2.9530269</vt:lpwstr>
  </property>
  <property fmtid="{D5CDD505-2E9C-101B-9397-08002B2CF9AE}" pid="70" name="FSC#UVEKCFG@15.1700:sleeveFileReference">
    <vt:lpwstr/>
  </property>
  <property fmtid="{D5CDD505-2E9C-101B-9397-08002B2CF9AE}" pid="71" name="FSC#UVEKCFG@15.1700:BureauName">
    <vt:lpwstr>Bundesamt für Strassen</vt:lpwstr>
  </property>
  <property fmtid="{D5CDD505-2E9C-101B-9397-08002B2CF9AE}" pid="72" name="FSC#UVEKCFG@15.1700:BureauShortName">
    <vt:lpwstr>ASTRA</vt:lpwstr>
  </property>
  <property fmtid="{D5CDD505-2E9C-101B-9397-08002B2CF9AE}" pid="73" name="FSC#UVEKCFG@15.1700:BureauWebsite">
    <vt:lpwstr>www.astra.admin.ch</vt:lpwstr>
  </property>
  <property fmtid="{D5CDD505-2E9C-101B-9397-08002B2CF9AE}" pid="74" name="FSC#UVEKCFG@15.1700:SubFileTitle">
    <vt:lpwstr>K1 Tabellen Bewertung Standards Teilprodukte Jahresbericht</vt:lpwstr>
  </property>
  <property fmtid="{D5CDD505-2E9C-101B-9397-08002B2CF9AE}" pid="75" name="FSC#UVEKCFG@15.1700:ForeignNumber">
    <vt:lpwstr/>
  </property>
  <property fmtid="{D5CDD505-2E9C-101B-9397-08002B2CF9AE}" pid="76" name="FSC#UVEKCFG@15.1700:Amtstitel">
    <vt:lpwstr/>
  </property>
  <property fmtid="{D5CDD505-2E9C-101B-9397-08002B2CF9AE}" pid="77" name="FSC#UVEKCFG@15.1700:ZusendungAm">
    <vt:lpwstr/>
  </property>
  <property fmtid="{D5CDD505-2E9C-101B-9397-08002B2CF9AE}" pid="78" name="FSC#UVEKCFG@15.1700:SignerLeft">
    <vt:lpwstr/>
  </property>
  <property fmtid="{D5CDD505-2E9C-101B-9397-08002B2CF9AE}" pid="79" name="FSC#UVEKCFG@15.1700:SignerRight">
    <vt:lpwstr/>
  </property>
  <property fmtid="{D5CDD505-2E9C-101B-9397-08002B2CF9AE}" pid="80" name="FSC#UVEKCFG@15.1700:SignerLeftJobTitle">
    <vt:lpwstr/>
  </property>
  <property fmtid="{D5CDD505-2E9C-101B-9397-08002B2CF9AE}" pid="81" name="FSC#UVEKCFG@15.1700:SignerRightJobTitle">
    <vt:lpwstr/>
  </property>
  <property fmtid="{D5CDD505-2E9C-101B-9397-08002B2CF9AE}" pid="82" name="FSC#UVEKCFG@15.1700:SignerLeftFunction">
    <vt:lpwstr/>
  </property>
  <property fmtid="{D5CDD505-2E9C-101B-9397-08002B2CF9AE}" pid="83" name="FSC#UVEKCFG@15.1700:SignerRightFunction">
    <vt:lpwstr/>
  </property>
  <property fmtid="{D5CDD505-2E9C-101B-9397-08002B2CF9AE}" pid="84" name="FSC#UVEKCFG@15.1700:SignerLeftUserRoleGroup">
    <vt:lpwstr/>
  </property>
  <property fmtid="{D5CDD505-2E9C-101B-9397-08002B2CF9AE}" pid="85" name="FSC#UVEKCFG@15.1700:SignerRightUserRoleGroup">
    <vt:lpwstr/>
  </property>
  <property fmtid="{D5CDD505-2E9C-101B-9397-08002B2CF9AE}" pid="86" name="FSC#UVEKCFG@15.1700:DocumentNumber">
    <vt:lpwstr>R322-0097</vt:lpwstr>
  </property>
  <property fmtid="{D5CDD505-2E9C-101B-9397-08002B2CF9AE}" pid="87" name="FSC#UVEKCFG@15.1700:AssignmentNumber">
    <vt:lpwstr/>
  </property>
  <property fmtid="{D5CDD505-2E9C-101B-9397-08002B2CF9AE}" pid="88" name="FSC#UVEKCFG@15.1700:EM_Personal">
    <vt:lpwstr/>
  </property>
  <property fmtid="{D5CDD505-2E9C-101B-9397-08002B2CF9AE}" pid="89" name="FSC#UVEKCFG@15.1700:EM_Geschlecht">
    <vt:lpwstr/>
  </property>
  <property fmtid="{D5CDD505-2E9C-101B-9397-08002B2CF9AE}" pid="90" name="FSC#UVEKCFG@15.1700:EM_GebDatum">
    <vt:lpwstr/>
  </property>
  <property fmtid="{D5CDD505-2E9C-101B-9397-08002B2CF9AE}" pid="91" name="FSC#UVEKCFG@15.1700:EM_Funktion">
    <vt:lpwstr/>
  </property>
  <property fmtid="{D5CDD505-2E9C-101B-9397-08002B2CF9AE}" pid="92" name="FSC#UVEKCFG@15.1700:EM_Beruf">
    <vt:lpwstr/>
  </property>
  <property fmtid="{D5CDD505-2E9C-101B-9397-08002B2CF9AE}" pid="93" name="FSC#UVEKCFG@15.1700:EM_SVNR">
    <vt:lpwstr/>
  </property>
  <property fmtid="{D5CDD505-2E9C-101B-9397-08002B2CF9AE}" pid="94" name="FSC#UVEKCFG@15.1700:EM_Familienstand">
    <vt:lpwstr/>
  </property>
  <property fmtid="{D5CDD505-2E9C-101B-9397-08002B2CF9AE}" pid="95" name="FSC#UVEKCFG@15.1700:EM_Muttersprache">
    <vt:lpwstr/>
  </property>
  <property fmtid="{D5CDD505-2E9C-101B-9397-08002B2CF9AE}" pid="96" name="FSC#UVEKCFG@15.1700:EM_Geboren_in">
    <vt:lpwstr/>
  </property>
  <property fmtid="{D5CDD505-2E9C-101B-9397-08002B2CF9AE}" pid="97" name="FSC#UVEKCFG@15.1700:EM_Briefanrede">
    <vt:lpwstr/>
  </property>
  <property fmtid="{D5CDD505-2E9C-101B-9397-08002B2CF9AE}" pid="98" name="FSC#UVEKCFG@15.1700:EM_Kommunikationssprache">
    <vt:lpwstr/>
  </property>
  <property fmtid="{D5CDD505-2E9C-101B-9397-08002B2CF9AE}" pid="99" name="FSC#UVEKCFG@15.1700:EM_Webseite">
    <vt:lpwstr/>
  </property>
  <property fmtid="{D5CDD505-2E9C-101B-9397-08002B2CF9AE}" pid="100" name="FSC#UVEKCFG@15.1700:EM_TelNr_Business">
    <vt:lpwstr/>
  </property>
  <property fmtid="{D5CDD505-2E9C-101B-9397-08002B2CF9AE}" pid="101" name="FSC#UVEKCFG@15.1700:EM_TelNr_Private">
    <vt:lpwstr/>
  </property>
  <property fmtid="{D5CDD505-2E9C-101B-9397-08002B2CF9AE}" pid="102" name="FSC#UVEKCFG@15.1700:EM_TelNr_Mobile">
    <vt:lpwstr/>
  </property>
  <property fmtid="{D5CDD505-2E9C-101B-9397-08002B2CF9AE}" pid="103" name="FSC#UVEKCFG@15.1700:EM_TelNr_Other">
    <vt:lpwstr/>
  </property>
  <property fmtid="{D5CDD505-2E9C-101B-9397-08002B2CF9AE}" pid="104" name="FSC#UVEKCFG@15.1700:EM_TelNr_Fax">
    <vt:lpwstr/>
  </property>
  <property fmtid="{D5CDD505-2E9C-101B-9397-08002B2CF9AE}" pid="105" name="FSC#UVEKCFG@15.1700:EM_EMail1">
    <vt:lpwstr/>
  </property>
  <property fmtid="{D5CDD505-2E9C-101B-9397-08002B2CF9AE}" pid="106" name="FSC#UVEKCFG@15.1700:EM_EMail2">
    <vt:lpwstr/>
  </property>
  <property fmtid="{D5CDD505-2E9C-101B-9397-08002B2CF9AE}" pid="107" name="FSC#UVEKCFG@15.1700:EM_EMail3">
    <vt:lpwstr/>
  </property>
  <property fmtid="{D5CDD505-2E9C-101B-9397-08002B2CF9AE}" pid="108" name="FSC#UVEKCFG@15.1700:EM_Name">
    <vt:lpwstr/>
  </property>
  <property fmtid="{D5CDD505-2E9C-101B-9397-08002B2CF9AE}" pid="109" name="FSC#UVEKCFG@15.1700:EM_UID">
    <vt:lpwstr/>
  </property>
  <property fmtid="{D5CDD505-2E9C-101B-9397-08002B2CF9AE}" pid="110" name="FSC#UVEKCFG@15.1700:EM_Rechtsform">
    <vt:lpwstr/>
  </property>
  <property fmtid="{D5CDD505-2E9C-101B-9397-08002B2CF9AE}" pid="111" name="FSC#UVEKCFG@15.1700:EM_Klassifizierung">
    <vt:lpwstr/>
  </property>
  <property fmtid="{D5CDD505-2E9C-101B-9397-08002B2CF9AE}" pid="112" name="FSC#UVEKCFG@15.1700:EM_Gruendungsjahr">
    <vt:lpwstr/>
  </property>
  <property fmtid="{D5CDD505-2E9C-101B-9397-08002B2CF9AE}" pid="113" name="FSC#UVEKCFG@15.1700:EM_Versandart">
    <vt:lpwstr>B-Post</vt:lpwstr>
  </property>
  <property fmtid="{D5CDD505-2E9C-101B-9397-08002B2CF9AE}" pid="114" name="FSC#UVEKCFG@15.1700:EM_Versandvermek">
    <vt:lpwstr/>
  </property>
  <property fmtid="{D5CDD505-2E9C-101B-9397-08002B2CF9AE}" pid="115" name="FSC#UVEKCFG@15.1700:EM_Anrede">
    <vt:lpwstr/>
  </property>
  <property fmtid="{D5CDD505-2E9C-101B-9397-08002B2CF9AE}" pid="116" name="FSC#UVEKCFG@15.1700:EM_Titel">
    <vt:lpwstr/>
  </property>
  <property fmtid="{D5CDD505-2E9C-101B-9397-08002B2CF9AE}" pid="117" name="FSC#UVEKCFG@15.1700:EM_Nachgestellter_Titel">
    <vt:lpwstr/>
  </property>
  <property fmtid="{D5CDD505-2E9C-101B-9397-08002B2CF9AE}" pid="118" name="FSC#UVEKCFG@15.1700:EM_Vorname">
    <vt:lpwstr/>
  </property>
  <property fmtid="{D5CDD505-2E9C-101B-9397-08002B2CF9AE}" pid="119" name="FSC#UVEKCFG@15.1700:EM_Nachname">
    <vt:lpwstr/>
  </property>
  <property fmtid="{D5CDD505-2E9C-101B-9397-08002B2CF9AE}" pid="120" name="FSC#UVEKCFG@15.1700:EM_Kurzbezeichnung">
    <vt:lpwstr/>
  </property>
  <property fmtid="{D5CDD505-2E9C-101B-9397-08002B2CF9AE}" pid="121" name="FSC#UVEKCFG@15.1700:EM_Organisations_Zeile_1">
    <vt:lpwstr/>
  </property>
  <property fmtid="{D5CDD505-2E9C-101B-9397-08002B2CF9AE}" pid="122" name="FSC#UVEKCFG@15.1700:EM_Organisations_Zeile_2">
    <vt:lpwstr/>
  </property>
  <property fmtid="{D5CDD505-2E9C-101B-9397-08002B2CF9AE}" pid="123" name="FSC#UVEKCFG@15.1700:EM_Organisations_Zeile_3">
    <vt:lpwstr/>
  </property>
  <property fmtid="{D5CDD505-2E9C-101B-9397-08002B2CF9AE}" pid="124" name="FSC#UVEKCFG@15.1700:EM_Strasse">
    <vt:lpwstr/>
  </property>
  <property fmtid="{D5CDD505-2E9C-101B-9397-08002B2CF9AE}" pid="125" name="FSC#UVEKCFG@15.1700:EM_Hausnummer">
    <vt:lpwstr/>
  </property>
  <property fmtid="{D5CDD505-2E9C-101B-9397-08002B2CF9AE}" pid="126" name="FSC#UVEKCFG@15.1700:EM_Strasse2">
    <vt:lpwstr/>
  </property>
  <property fmtid="{D5CDD505-2E9C-101B-9397-08002B2CF9AE}" pid="127" name="FSC#UVEKCFG@15.1700:EM_Hausnummer_Zusatz">
    <vt:lpwstr/>
  </property>
  <property fmtid="{D5CDD505-2E9C-101B-9397-08002B2CF9AE}" pid="128" name="FSC#UVEKCFG@15.1700:EM_Postfach">
    <vt:lpwstr/>
  </property>
  <property fmtid="{D5CDD505-2E9C-101B-9397-08002B2CF9AE}" pid="129" name="FSC#UVEKCFG@15.1700:EM_PLZ">
    <vt:lpwstr/>
  </property>
  <property fmtid="{D5CDD505-2E9C-101B-9397-08002B2CF9AE}" pid="130" name="FSC#UVEKCFG@15.1700:EM_Ort">
    <vt:lpwstr/>
  </property>
  <property fmtid="{D5CDD505-2E9C-101B-9397-08002B2CF9AE}" pid="131" name="FSC#UVEKCFG@15.1700:EM_Land">
    <vt:lpwstr/>
  </property>
  <property fmtid="{D5CDD505-2E9C-101B-9397-08002B2CF9AE}" pid="132" name="FSC#UVEKCFG@15.1700:EM_E_Mail_Adresse">
    <vt:lpwstr/>
  </property>
  <property fmtid="{D5CDD505-2E9C-101B-9397-08002B2CF9AE}" pid="133" name="FSC#UVEKCFG@15.1700:EM_Funktionsbezeichnung">
    <vt:lpwstr/>
  </property>
  <property fmtid="{D5CDD505-2E9C-101B-9397-08002B2CF9AE}" pid="134" name="FSC#UVEKCFG@15.1700:EM_Serienbrieffeld_1">
    <vt:lpwstr/>
  </property>
  <property fmtid="{D5CDD505-2E9C-101B-9397-08002B2CF9AE}" pid="135" name="FSC#UVEKCFG@15.1700:EM_Serienbrieffeld_2">
    <vt:lpwstr/>
  </property>
  <property fmtid="{D5CDD505-2E9C-101B-9397-08002B2CF9AE}" pid="136" name="FSC#UVEKCFG@15.1700:EM_Serienbrieffeld_3">
    <vt:lpwstr/>
  </property>
  <property fmtid="{D5CDD505-2E9C-101B-9397-08002B2CF9AE}" pid="137" name="FSC#UVEKCFG@15.1700:EM_Serienbrieffeld_4">
    <vt:lpwstr/>
  </property>
  <property fmtid="{D5CDD505-2E9C-101B-9397-08002B2CF9AE}" pid="138" name="FSC#UVEKCFG@15.1700:EM_Serienbrieffeld_5">
    <vt:lpwstr/>
  </property>
  <property fmtid="{D5CDD505-2E9C-101B-9397-08002B2CF9AE}" pid="139" name="FSC#UVEKCFG@15.1700:EM_Address">
    <vt:lpwstr/>
  </property>
  <property fmtid="{D5CDD505-2E9C-101B-9397-08002B2CF9AE}" pid="140" name="FSC#UVEKCFG@15.1700:Abs_Nachname">
    <vt:lpwstr>Aeschlimann</vt:lpwstr>
  </property>
  <property fmtid="{D5CDD505-2E9C-101B-9397-08002B2CF9AE}" pid="141" name="FSC#UVEKCFG@15.1700:Abs_Vorname">
    <vt:lpwstr>Beat</vt:lpwstr>
  </property>
  <property fmtid="{D5CDD505-2E9C-101B-9397-08002B2CF9AE}" pid="142" name="FSC#UVEKCFG@15.1700:Abs_Zeichen">
    <vt:lpwstr>Aes</vt:lpwstr>
  </property>
  <property fmtid="{D5CDD505-2E9C-101B-9397-08002B2CF9AE}" pid="143" name="FSC#UVEKCFG@15.1700:Anrede">
    <vt:lpwstr/>
  </property>
  <property fmtid="{D5CDD505-2E9C-101B-9397-08002B2CF9AE}" pid="144" name="FSC#UVEKCFG@15.1700:EM_Versandartspez">
    <vt:lpwstr/>
  </property>
  <property fmtid="{D5CDD505-2E9C-101B-9397-08002B2CF9AE}" pid="145" name="FSC#UVEKCFG@15.1700:Briefdatum">
    <vt:lpwstr>07.05.2019</vt:lpwstr>
  </property>
  <property fmtid="{D5CDD505-2E9C-101B-9397-08002B2CF9AE}" pid="146" name="FSC#UVEKCFG@15.1700:Empf_Zeichen">
    <vt:lpwstr/>
  </property>
  <property fmtid="{D5CDD505-2E9C-101B-9397-08002B2CF9AE}" pid="147" name="FSC#UVEKCFG@15.1700:FilialePLZ">
    <vt:lpwstr>3003</vt:lpwstr>
  </property>
  <property fmtid="{D5CDD505-2E9C-101B-9397-08002B2CF9AE}" pid="148" name="FSC#UVEKCFG@15.1700:Gegenstand">
    <vt:lpwstr>BETREFF</vt:lpwstr>
  </property>
  <property fmtid="{D5CDD505-2E9C-101B-9397-08002B2CF9AE}" pid="149" name="FSC#UVEKCFG@15.1700:Nummer">
    <vt:lpwstr>R322-0097</vt:lpwstr>
  </property>
  <property fmtid="{D5CDD505-2E9C-101B-9397-08002B2CF9AE}" pid="150" name="FSC#UVEKCFG@15.1700:Unterschrift_Nachname">
    <vt:lpwstr/>
  </property>
  <property fmtid="{D5CDD505-2E9C-101B-9397-08002B2CF9AE}" pid="151" name="FSC#UVEKCFG@15.1700:Unterschrift_Vorname">
    <vt:lpwstr/>
  </property>
  <property fmtid="{D5CDD505-2E9C-101B-9397-08002B2CF9AE}" pid="152" name="FSC#COOELAK@1.1001:CurrentUserRolePos">
    <vt:lpwstr>Sachbearbeiter/in</vt:lpwstr>
  </property>
  <property fmtid="{D5CDD505-2E9C-101B-9397-08002B2CF9AE}" pid="153" name="FSC#COOELAK@1.1001:CurrentUserEmail">
    <vt:lpwstr>beat.aeschlimann@astra.admin.ch</vt:lpwstr>
  </property>
  <property fmtid="{D5CDD505-2E9C-101B-9397-08002B2CF9AE}" pid="154" name="FSC#ATSTATECFG@1.1001:Office">
    <vt:lpwstr/>
  </property>
  <property fmtid="{D5CDD505-2E9C-101B-9397-08002B2CF9AE}" pid="155" name="FSC#ATSTATECFG@1.1001:Agent">
    <vt:lpwstr>Beat Aeschlimann</vt:lpwstr>
  </property>
  <property fmtid="{D5CDD505-2E9C-101B-9397-08002B2CF9AE}" pid="156" name="FSC#ATSTATECFG@1.1001:AgentPhone">
    <vt:lpwstr>+41 58 465 17 83</vt:lpwstr>
  </property>
  <property fmtid="{D5CDD505-2E9C-101B-9397-08002B2CF9AE}" pid="157" name="FSC#ATSTATECFG@1.1001:DepartmentFax">
    <vt:lpwstr/>
  </property>
  <property fmtid="{D5CDD505-2E9C-101B-9397-08002B2CF9AE}" pid="158" name="FSC#ATSTATECFG@1.1001:DepartmentEmail">
    <vt:lpwstr/>
  </property>
  <property fmtid="{D5CDD505-2E9C-101B-9397-08002B2CF9AE}" pid="159" name="FSC#ATSTATECFG@1.1001:SubfileDate">
    <vt:lpwstr/>
  </property>
  <property fmtid="{D5CDD505-2E9C-101B-9397-08002B2CF9AE}" pid="160" name="FSC#ATSTATECFG@1.1001:SubfileSubject">
    <vt:lpwstr>20151001 Winterdienst</vt:lpwstr>
  </property>
  <property fmtid="{D5CDD505-2E9C-101B-9397-08002B2CF9AE}" pid="161" name="FSC#ATSTATECFG@1.1001:DepartmentZipCode">
    <vt:lpwstr/>
  </property>
  <property fmtid="{D5CDD505-2E9C-101B-9397-08002B2CF9AE}" pid="162" name="FSC#ATSTATECFG@1.1001:DepartmentCountry">
    <vt:lpwstr/>
  </property>
  <property fmtid="{D5CDD505-2E9C-101B-9397-08002B2CF9AE}" pid="163" name="FSC#ATSTATECFG@1.1001:DepartmentCity">
    <vt:lpwstr/>
  </property>
  <property fmtid="{D5CDD505-2E9C-101B-9397-08002B2CF9AE}" pid="164" name="FSC#ATSTATECFG@1.1001:DepartmentStreet">
    <vt:lpwstr/>
  </property>
  <property fmtid="{D5CDD505-2E9C-101B-9397-08002B2CF9AE}" pid="165" name="FSC#ATSTATECFG@1.1001:DepartmentDVR">
    <vt:lpwstr/>
  </property>
  <property fmtid="{D5CDD505-2E9C-101B-9397-08002B2CF9AE}" pid="166" name="FSC#ATSTATECFG@1.1001:DepartmentUID">
    <vt:lpwstr/>
  </property>
  <property fmtid="{D5CDD505-2E9C-101B-9397-08002B2CF9AE}" pid="167" name="FSC#ATSTATECFG@1.1001:SubfileReference">
    <vt:lpwstr>361.6-00012/00001/00002/00016</vt:lpwstr>
  </property>
  <property fmtid="{D5CDD505-2E9C-101B-9397-08002B2CF9AE}" pid="168" name="FSC#ATSTATECFG@1.1001:Clause">
    <vt:lpwstr/>
  </property>
  <property fmtid="{D5CDD505-2E9C-101B-9397-08002B2CF9AE}" pid="169" name="FSC#ATSTATECFG@1.1001:ApprovedSignature">
    <vt:lpwstr/>
  </property>
  <property fmtid="{D5CDD505-2E9C-101B-9397-08002B2CF9AE}" pid="170" name="FSC#ATSTATECFG@1.1001:BankAccount">
    <vt:lpwstr/>
  </property>
  <property fmtid="{D5CDD505-2E9C-101B-9397-08002B2CF9AE}" pid="171" name="FSC#ATSTATECFG@1.1001:BankAccountOwner">
    <vt:lpwstr/>
  </property>
  <property fmtid="{D5CDD505-2E9C-101B-9397-08002B2CF9AE}" pid="172" name="FSC#ATSTATECFG@1.1001:BankInstitute">
    <vt:lpwstr/>
  </property>
  <property fmtid="{D5CDD505-2E9C-101B-9397-08002B2CF9AE}" pid="173" name="FSC#ATSTATECFG@1.1001:BankAccountID">
    <vt:lpwstr/>
  </property>
  <property fmtid="{D5CDD505-2E9C-101B-9397-08002B2CF9AE}" pid="174" name="FSC#ATSTATECFG@1.1001:BankAccountIBAN">
    <vt:lpwstr/>
  </property>
  <property fmtid="{D5CDD505-2E9C-101B-9397-08002B2CF9AE}" pid="175" name="FSC#ATSTATECFG@1.1001:BankAccountBIC">
    <vt:lpwstr/>
  </property>
  <property fmtid="{D5CDD505-2E9C-101B-9397-08002B2CF9AE}" pid="176" name="FSC#ATSTATECFG@1.1001:BankName">
    <vt:lpwstr/>
  </property>
  <property fmtid="{D5CDD505-2E9C-101B-9397-08002B2CF9AE}" pid="177" name="FSC#FSCFOLIO@1.1001:docpropproject">
    <vt:lpwstr/>
  </property>
</Properties>
</file>