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autoCompressPictures="0" defaultThemeVersion="166925"/>
  <mc:AlternateContent xmlns:mc="http://schemas.openxmlformats.org/markup-compatibility/2006">
    <mc:Choice Requires="x15">
      <x15ac:absPath xmlns:x15ac="http://schemas.microsoft.com/office/spreadsheetml/2010/11/ac" url="/Users/adrianfischer/Desktop/SchweizMobil_SWW_Monitoring/Berichte/"/>
    </mc:Choice>
  </mc:AlternateContent>
  <xr:revisionPtr revIDLastSave="0" documentId="13_ncr:1_{96875A1C-DE74-A740-ADB1-349AC9975571}" xr6:coauthVersionLast="45" xr6:coauthVersionMax="45" xr10:uidLastSave="{00000000-0000-0000-0000-000000000000}"/>
  <bookViews>
    <workbookView xWindow="2440" yWindow="900" windowWidth="30620" windowHeight="19060" xr2:uid="{00000000-000D-0000-FFFF-FFFF00000000}"/>
  </bookViews>
  <sheets>
    <sheet name="T 2.1" sheetId="79" r:id="rId1"/>
    <sheet name="T 3.1" sheetId="1" r:id="rId2"/>
    <sheet name="T 3.2" sheetId="3" r:id="rId3"/>
    <sheet name="T 3.3" sheetId="4" r:id="rId4"/>
    <sheet name="A 3.1" sheetId="7" r:id="rId5"/>
    <sheet name="A 3.2" sheetId="80" r:id="rId6"/>
    <sheet name="A 3.3" sheetId="81" r:id="rId7"/>
    <sheet name="T 3.4" sheetId="5" r:id="rId8"/>
    <sheet name="A 4.1 " sheetId="8" r:id="rId9"/>
    <sheet name="T 4.1" sheetId="11" r:id="rId10"/>
    <sheet name="T 4.2" sheetId="10" r:id="rId11"/>
    <sheet name="A 4.2" sheetId="82" r:id="rId12"/>
    <sheet name="T 4.3" sheetId="14" r:id="rId13"/>
    <sheet name="A 4.3" sheetId="15" r:id="rId14"/>
    <sheet name="A 4.4" sheetId="83" r:id="rId15"/>
    <sheet name="A 4.5" sheetId="84" r:id="rId16"/>
    <sheet name="A 4.6" sheetId="85" r:id="rId17"/>
    <sheet name="T 4.4" sheetId="16" r:id="rId18"/>
    <sheet name="T 4.5" sheetId="18" r:id="rId19"/>
    <sheet name="T 4.6" sheetId="19" r:id="rId20"/>
    <sheet name="A 4.7" sheetId="20" r:id="rId21"/>
    <sheet name="A 5.1" sheetId="22" r:id="rId22"/>
    <sheet name="A 5.2" sheetId="23" r:id="rId23"/>
    <sheet name="A 5.3" sheetId="24" r:id="rId24"/>
    <sheet name="A 5.4" sheetId="25" r:id="rId25"/>
    <sheet name="A 5.5" sheetId="86" r:id="rId26"/>
    <sheet name="A 5.6" sheetId="26" r:id="rId27"/>
    <sheet name="A 5.7" sheetId="27" r:id="rId28"/>
    <sheet name="A 5.8" sheetId="28" r:id="rId29"/>
    <sheet name="T 6.1" sheetId="87" r:id="rId30"/>
    <sheet name="A 6.1" sheetId="30" r:id="rId31"/>
    <sheet name="T 6.2" sheetId="32" r:id="rId32"/>
    <sheet name="T 6.3" sheetId="33" r:id="rId33"/>
    <sheet name="A 6.2" sheetId="31" r:id="rId34"/>
    <sheet name="A 6.3" sheetId="34" r:id="rId35"/>
    <sheet name="A 6.4" sheetId="35" r:id="rId36"/>
    <sheet name="A 7.1" sheetId="36" r:id="rId37"/>
    <sheet name="A 7.2" sheetId="37" r:id="rId38"/>
    <sheet name="A 7.3" sheetId="40" r:id="rId39"/>
    <sheet name="A 7.4" sheetId="88" r:id="rId40"/>
    <sheet name="A 8.1" sheetId="41" r:id="rId41"/>
    <sheet name="A 8.2" sheetId="42" r:id="rId42"/>
    <sheet name="A 8.3" sheetId="43" r:id="rId43"/>
    <sheet name="A 8.5" sheetId="45" r:id="rId44"/>
    <sheet name="A 8.6" sheetId="46" r:id="rId45"/>
    <sheet name="A 8.7" sheetId="89" r:id="rId46"/>
    <sheet name="A 8.8" sheetId="90" r:id="rId47"/>
    <sheet name="A 9.1" sheetId="47" r:id="rId48"/>
    <sheet name="A 9.2" sheetId="48" r:id="rId49"/>
    <sheet name="A 9.3" sheetId="49" r:id="rId50"/>
    <sheet name="A 9.4" sheetId="50" r:id="rId51"/>
    <sheet name="T 10.1" sheetId="91" r:id="rId52"/>
    <sheet name="T 10.2" sheetId="92" r:id="rId53"/>
    <sheet name="T 10.3" sheetId="93" r:id="rId54"/>
    <sheet name="A 11.1" sheetId="94" r:id="rId55"/>
    <sheet name="A 11.2" sheetId="95" r:id="rId56"/>
    <sheet name="A 11.3" sheetId="68" r:id="rId57"/>
    <sheet name="A 11.4" sheetId="69" r:id="rId58"/>
    <sheet name="A 11.5" sheetId="70" r:id="rId59"/>
    <sheet name="A 11.6" sheetId="97" r:id="rId60"/>
    <sheet name="A 11.7" sheetId="98" r:id="rId61"/>
    <sheet name="A 11.8" sheetId="99" r:id="rId62"/>
    <sheet name="A 12.1" sheetId="76" r:id="rId63"/>
    <sheet name="A 12.2" sheetId="77" r:id="rId64"/>
    <sheet name="T 13.1" sheetId="78" r:id="rId65"/>
    <sheet name="T 13.2" sheetId="96" r:id="rId66"/>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8" l="1"/>
  <c r="G6" i="8"/>
  <c r="G7" i="8"/>
  <c r="G5" i="8"/>
  <c r="G4" i="8"/>
</calcChain>
</file>

<file path=xl/sharedStrings.xml><?xml version="1.0" encoding="utf-8"?>
<sst xmlns="http://schemas.openxmlformats.org/spreadsheetml/2006/main" count="1012" uniqueCount="644">
  <si>
    <t>T 3.1</t>
  </si>
  <si>
    <t>Mittlere Anzahl Stunden pro Aktivität</t>
  </si>
  <si>
    <t>Mittlere Anzahl Stunden pro Jahr</t>
  </si>
  <si>
    <t>Mountainbiken</t>
  </si>
  <si>
    <t>Anzahl Personen (Hochrechnung in Tausend)</t>
  </si>
  <si>
    <t>Durchschnittsalter (in Jahren)</t>
  </si>
  <si>
    <t>1–5 Tage</t>
  </si>
  <si>
    <t>6–10 Tage</t>
  </si>
  <si>
    <t>11–20 Tage</t>
  </si>
  <si>
    <t>21–50 Tage</t>
  </si>
  <si>
    <t>A 3.1</t>
  </si>
  <si>
    <t>T 3.2</t>
  </si>
  <si>
    <t>A 4.2</t>
  </si>
  <si>
    <t>Signalisierte Mountainbikewege</t>
  </si>
  <si>
    <t>Signalisierte Velorouten</t>
  </si>
  <si>
    <t>Signalisierte Wanderwege</t>
  </si>
  <si>
    <t>Total</t>
  </si>
  <si>
    <t>Datenbasis: Sport Schweiz 2020. Anzahl Befragte: 11’301.</t>
  </si>
  <si>
    <t>Anzahl Personen (Hochrechnung in Tausend)*</t>
  </si>
  <si>
    <t>51–100 Tage</t>
  </si>
  <si>
    <t>101–200 Tage</t>
  </si>
  <si>
    <t>mehr als 200 Tage</t>
  </si>
  <si>
    <t>bis 30 Min.</t>
  </si>
  <si>
    <t>31 Min – 1 Std.</t>
  </si>
  <si>
    <t>&gt;1 Std. – 2 Std.</t>
  </si>
  <si>
    <t>&gt;2 Std. – 3 Std.</t>
  </si>
  <si>
    <t>&gt;3 Std. – 5 Std.</t>
  </si>
  <si>
    <t>über 5 Std.</t>
  </si>
  <si>
    <t>Arithmetisches Mittel</t>
  </si>
  <si>
    <t>Median</t>
  </si>
  <si>
    <t>T 4.1</t>
  </si>
  <si>
    <t>Anteil der Wohnbevölkerung</t>
  </si>
  <si>
    <t>Anzahl Personen (Hochrechnung)</t>
  </si>
  <si>
    <t>Anteil in %</t>
  </si>
  <si>
    <t>Hochrechnung in Tausend</t>
  </si>
  <si>
    <t>T 4.2</t>
  </si>
  <si>
    <t>T 4.3</t>
  </si>
  <si>
    <t>A 4.3</t>
  </si>
  <si>
    <t>1 bis 2 
Tage</t>
  </si>
  <si>
    <t>3 bis 5 
Tage</t>
  </si>
  <si>
    <t>6 bis 10 
Tage</t>
  </si>
  <si>
    <t>11 bis 20 
Tage</t>
  </si>
  <si>
    <t>21 bis 50 
Tage</t>
  </si>
  <si>
    <t>über 50 
Tage</t>
  </si>
  <si>
    <t>T 4.4</t>
  </si>
  <si>
    <t>Unterwegszeit</t>
  </si>
  <si>
    <t>A 4.4</t>
  </si>
  <si>
    <t>Bis 1 Std.</t>
  </si>
  <si>
    <t>&gt;1 Std. bis 
2 Std.</t>
  </si>
  <si>
    <t>&gt;2 Std. bis 
3 Std.</t>
  </si>
  <si>
    <t>&gt;3 Std. bis 
4 Std.</t>
  </si>
  <si>
    <t>&gt;4 Std bis 
5 Std.</t>
  </si>
  <si>
    <t>&gt;5 Std. bis 
6 Std.</t>
  </si>
  <si>
    <t>Über 6 Std.</t>
  </si>
  <si>
    <t>T 4.5</t>
  </si>
  <si>
    <t>5 Tage</t>
  </si>
  <si>
    <t>A 4.5</t>
  </si>
  <si>
    <t>T 4.6</t>
  </si>
  <si>
    <t>A 4.6</t>
  </si>
  <si>
    <t>A 5.1</t>
  </si>
  <si>
    <t>Gesamtbevölkerung</t>
  </si>
  <si>
    <t xml:space="preserve">Frauen </t>
  </si>
  <si>
    <t>Männer</t>
  </si>
  <si>
    <t>15 bis 29 Jahre</t>
  </si>
  <si>
    <t>30 bis 44 Jahre</t>
  </si>
  <si>
    <t>45 bis 59 Jahre</t>
  </si>
  <si>
    <t>60 bis 74 Jahre</t>
  </si>
  <si>
    <t>75+ Jahre</t>
  </si>
  <si>
    <t>A 5.2</t>
  </si>
  <si>
    <t>Frauen</t>
  </si>
  <si>
    <t xml:space="preserve"> </t>
  </si>
  <si>
    <t>15–29</t>
  </si>
  <si>
    <t>30–44</t>
  </si>
  <si>
    <t>45–59</t>
  </si>
  <si>
    <t>60–74</t>
  </si>
  <si>
    <t>75+</t>
  </si>
  <si>
    <t>A 5.3</t>
  </si>
  <si>
    <t>A 5.4</t>
  </si>
  <si>
    <t>Obligatorische Schule</t>
  </si>
  <si>
    <t>Berufslehre</t>
  </si>
  <si>
    <t>Diplommittelschule, Matur</t>
  </si>
  <si>
    <t>Höhere Berufsausbildung / höhere Fachschule / Fachhochschule</t>
  </si>
  <si>
    <t>Universität/Hochschule</t>
  </si>
  <si>
    <t>Angestellte, Arbeiter/innen</t>
  </si>
  <si>
    <t>Unteres/mittleres Kader</t>
  </si>
  <si>
    <t>Oberes Kader, Direktion</t>
  </si>
  <si>
    <t>Bis 5000 Fr.</t>
  </si>
  <si>
    <t>5001 Fr. bis 9000 Fr.</t>
  </si>
  <si>
    <t>Über 9000 Fr.</t>
  </si>
  <si>
    <t>Schweizer Nationalität</t>
  </si>
  <si>
    <t>Ausländische Nationalität</t>
  </si>
  <si>
    <t>A 5.5</t>
  </si>
  <si>
    <t>Ganze Schweiz</t>
  </si>
  <si>
    <t>Deutschschweiz</t>
  </si>
  <si>
    <t>Französische Schweiz</t>
  </si>
  <si>
    <t>Italienische Schweiz</t>
  </si>
  <si>
    <t>Region lemanique</t>
  </si>
  <si>
    <t>Espace Mittelland</t>
  </si>
  <si>
    <t>Nordwestschweiz</t>
  </si>
  <si>
    <t>Zürich</t>
  </si>
  <si>
    <t>Ostschweiz</t>
  </si>
  <si>
    <t>Zentralschweiz</t>
  </si>
  <si>
    <t>Ticino</t>
  </si>
  <si>
    <t>Stadt</t>
  </si>
  <si>
    <t>Agglomeration</t>
  </si>
  <si>
    <t>Ländliche Gemeinde</t>
  </si>
  <si>
    <t>A 5.6</t>
  </si>
  <si>
    <t>A 5.7</t>
  </si>
  <si>
    <t>Trifft voll zu</t>
  </si>
  <si>
    <t>Trifft eher zu</t>
  </si>
  <si>
    <t>Trifft teilweise zu</t>
  </si>
  <si>
    <t>Trifft eher nicht zu</t>
  </si>
  <si>
    <t>Trifft überhaupt nicht zu</t>
  </si>
  <si>
    <t>Für meine Gesundheit</t>
  </si>
  <si>
    <t>Um draussen in der Natur zu sein</t>
  </si>
  <si>
    <t>Um fit zu sein</t>
  </si>
  <si>
    <t>Aus Freude an der Bewegung</t>
  </si>
  <si>
    <t>Um mich zu entspannen</t>
  </si>
  <si>
    <t>Um Stress abzubauen</t>
  </si>
  <si>
    <t>Wegen meiner Figur</t>
  </si>
  <si>
    <t>Um etwas in einer Gruppe zu unternehmen</t>
  </si>
  <si>
    <t>Um sportliche Ziele zu erreichen</t>
  </si>
  <si>
    <t>Um meinen Mut zu testen</t>
  </si>
  <si>
    <t>Um mich mit anderen zu messen</t>
  </si>
  <si>
    <t>Weil ich gerne an Wettkämpfen teilnehme</t>
  </si>
  <si>
    <t>60+ Jahre</t>
  </si>
  <si>
    <t>A 5.8</t>
  </si>
  <si>
    <t>A 6.1</t>
  </si>
  <si>
    <t>2 Tage</t>
  </si>
  <si>
    <t>3 Tage</t>
  </si>
  <si>
    <t>4 bis 8 Tage</t>
  </si>
  <si>
    <t>Mehr als 8 Tage</t>
  </si>
  <si>
    <t>Organisation der mehrtägigen Wanderungen (Anteile in Prozent)</t>
  </si>
  <si>
    <t>T 6.1</t>
  </si>
  <si>
    <t>Selbst organisiert</t>
  </si>
  <si>
    <t>Über Reiseveranstalter/-büro organisiert</t>
  </si>
  <si>
    <t>Anderes (Freund/innen, Bekannte usw.)</t>
  </si>
  <si>
    <t>Dauer der Ferien</t>
  </si>
  <si>
    <t>Alle Feriengäste</t>
  </si>
  <si>
    <t>Gäste mit Wohnsitz in der Schweiz</t>
  </si>
  <si>
    <t>Ausländische Gäste</t>
  </si>
  <si>
    <t>Hotel</t>
  </si>
  <si>
    <t>Ferienwohnung/-haus, gemietet</t>
  </si>
  <si>
    <t>Ferienwohnung/-haus, eigene(s)</t>
  </si>
  <si>
    <t>Camping</t>
  </si>
  <si>
    <t>Bekannte und Verwandte</t>
  </si>
  <si>
    <t>Bed &amp; Breakfast</t>
  </si>
  <si>
    <t>Jugendherberge</t>
  </si>
  <si>
    <t>Bauernhof</t>
  </si>
  <si>
    <t>Andere Unterkunft</t>
  </si>
  <si>
    <t>A 6.2</t>
  </si>
  <si>
    <t>A 6.3</t>
  </si>
  <si>
    <t>A 6.4</t>
  </si>
  <si>
    <t xml:space="preserve">Datenbasis: Sport Schweiz 2020. Anzahl Befragte: 3'465 (Basismodul). </t>
  </si>
  <si>
    <t>A 7.1</t>
  </si>
  <si>
    <t xml:space="preserve">A 7.2 </t>
  </si>
  <si>
    <t>60+</t>
  </si>
  <si>
    <t>A 7.3</t>
  </si>
  <si>
    <t>A 8.1</t>
  </si>
  <si>
    <t>Mit Partner/in</t>
  </si>
  <si>
    <t>Mit Verwandten, Kolleg/innen oder Freund/innen</t>
  </si>
  <si>
    <t>Alleine</t>
  </si>
  <si>
    <t>Mit organisierter Gruppe</t>
  </si>
  <si>
    <t>A 8.2</t>
  </si>
  <si>
    <t xml:space="preserve">Mit organisierter Gruppe </t>
  </si>
  <si>
    <t>A 8.3</t>
  </si>
  <si>
    <t>A 8.5</t>
  </si>
  <si>
    <t>A 8.6</t>
  </si>
  <si>
    <t>A 9.1</t>
  </si>
  <si>
    <t>Karten</t>
  </si>
  <si>
    <t>Tipp von Bekannten/Freunden</t>
  </si>
  <si>
    <t>Smartphone-Apps</t>
  </si>
  <si>
    <t>Bücher, Routenführer</t>
  </si>
  <si>
    <t>Prospekte, Broschüren</t>
  </si>
  <si>
    <t>Zeitungen, Zeitschriften</t>
  </si>
  <si>
    <t>Beratung im Tourismusbüro</t>
  </si>
  <si>
    <t>Andere Informationsquellen</t>
  </si>
  <si>
    <t>Habe mich nicht speziell informiert</t>
  </si>
  <si>
    <t>A 9.2</t>
  </si>
  <si>
    <t>Webseite, Internet, soziale Medien</t>
  </si>
  <si>
    <t>A 9.3</t>
  </si>
  <si>
    <t>Wegweiser/-markierungen</t>
  </si>
  <si>
    <t>Smartphone-App</t>
  </si>
  <si>
    <t>Informationstafeln am Weg</t>
  </si>
  <si>
    <t>Der Gruppe gefolgt</t>
  </si>
  <si>
    <t>GPS-Gerät</t>
  </si>
  <si>
    <t>Anderes Hilfsmittel</t>
  </si>
  <si>
    <t>Smartphone App</t>
  </si>
  <si>
    <t>Hinreise</t>
  </si>
  <si>
    <t>Rückreise</t>
  </si>
  <si>
    <t>Auto, Wohnmobil</t>
  </si>
  <si>
    <t>Bahn</t>
  </si>
  <si>
    <t>Bus, Tram, Postauto</t>
  </si>
  <si>
    <t>anderes</t>
  </si>
  <si>
    <t>An- und Rückreise</t>
  </si>
  <si>
    <t>Öffentliche Transportmittel unterwegs</t>
  </si>
  <si>
    <t>Verpflegung</t>
  </si>
  <si>
    <t>Übernachtung</t>
  </si>
  <si>
    <t xml:space="preserve">Anderes (Souvenirs etc.) </t>
  </si>
  <si>
    <t xml:space="preserve">Ausgaben insgesamt </t>
  </si>
  <si>
    <t>–</t>
  </si>
  <si>
    <t>A 12.1</t>
  </si>
  <si>
    <t>Sehr wichtig</t>
  </si>
  <si>
    <t>Ziemlich wichtig</t>
  </si>
  <si>
    <t>Nicht so wichtig</t>
  </si>
  <si>
    <t>Gar nicht wichtig</t>
  </si>
  <si>
    <t>Erlebnisgehalt und Motive</t>
  </si>
  <si>
    <t>Landschaftliche Attraktivität</t>
  </si>
  <si>
    <t>Naturerlebnis</t>
  </si>
  <si>
    <t>Körperliche Herausforderung</t>
  </si>
  <si>
    <t>Nähe zu Gewässern</t>
  </si>
  <si>
    <t>Sehenswürdigkeiten</t>
  </si>
  <si>
    <t>Abwechslungsreiche Wege</t>
  </si>
  <si>
    <t>Durchgehende Signalisation</t>
  </si>
  <si>
    <t>Guter Zustand der Wege</t>
  </si>
  <si>
    <t>Keine gefährlichen Stellen</t>
  </si>
  <si>
    <t>Keine übermässigen Höhenunterschiede</t>
  </si>
  <si>
    <t>Übernachtungsmöglichkeiten</t>
  </si>
  <si>
    <t>Sitzbänke</t>
  </si>
  <si>
    <t>Feuerstellen</t>
  </si>
  <si>
    <t>(Berg-)Bahnen/Transportmöglichkeiten unterwegs</t>
  </si>
  <si>
    <t>A 12.2</t>
  </si>
  <si>
    <t>Sehr zufrieden</t>
  </si>
  <si>
    <t>Eher zufrieden</t>
  </si>
  <si>
    <t>Weiss nicht</t>
  </si>
  <si>
    <t>Wichtigkeit und Zufriedenheit in Bezug auf Erlebnisgehalt und Motive (Mittelwerte)</t>
  </si>
  <si>
    <t>Zufriedenheit</t>
  </si>
  <si>
    <t>Wichtigkeit</t>
  </si>
  <si>
    <t>Wichtigkeit und Zufriedenheit in Bezug auf infrastrukturelle Aspekte (Mittelwerte)</t>
  </si>
  <si>
    <t>Sehr stark</t>
  </si>
  <si>
    <t>Ziemlich stark</t>
  </si>
  <si>
    <t>Ein wenig</t>
  </si>
  <si>
    <t>Überhaupt nicht</t>
  </si>
  <si>
    <t>Herumliegender Abfall</t>
  </si>
  <si>
    <t>Lärm</t>
  </si>
  <si>
    <t>Motorisierter Verkehr</t>
  </si>
  <si>
    <t>Beschädigte/fehlende/fehlerhafte Wegweiser/Markierungen</t>
  </si>
  <si>
    <t>Langweilige, monotone Wegstücke</t>
  </si>
  <si>
    <t>Beschädigte Wege</t>
  </si>
  <si>
    <t>Hunde</t>
  </si>
  <si>
    <t>Reiter</t>
  </si>
  <si>
    <t>Sehr häufig</t>
  </si>
  <si>
    <t>Häufig</t>
  </si>
  <si>
    <t>Ab und zu</t>
  </si>
  <si>
    <t>Sehr selten</t>
  </si>
  <si>
    <t>Störungsempfinden und Begegnungshäufigkeit (Mittelwerte)</t>
  </si>
  <si>
    <t>Begegnungshäufigkeit</t>
  </si>
  <si>
    <t>Störungsempfinden</t>
  </si>
  <si>
    <t xml:space="preserve">Routen bekannt </t>
  </si>
  <si>
    <t>Bin unsicher</t>
  </si>
  <si>
    <t>Routen nicht bekannt</t>
  </si>
  <si>
    <t>Gesamte Wohnbevölkerung</t>
  </si>
  <si>
    <t>Datenbasis: Sport Schweiz 2020. Anzahl Befragte: 840 (Zusatzmodul SchweizMobil). Antwort auf die Frage «Haben Sie schon einmal von SchweizMobil, dem nationalen Netzwerk für Langsamverkehr, gehört?»</t>
  </si>
  <si>
    <t>T 2.1</t>
  </si>
  <si>
    <t>Anzahl Routen</t>
  </si>
  <si>
    <t xml:space="preserve">National </t>
  </si>
  <si>
    <t>Regional</t>
  </si>
  <si>
    <t>Lokal</t>
  </si>
  <si>
    <t>Kennwerte zum Veloland-Routennetz von SchweizMobil</t>
  </si>
  <si>
    <t>Quelle: SchweizMobil: Veloland Schweiz 2021</t>
  </si>
  <si>
    <t>Länge Total 
(in Kilometer)</t>
  </si>
  <si>
    <t xml:space="preserve">Überblick zum Velofahren und Mountainbiken </t>
  </si>
  <si>
    <t>Häufigkeit der Aus­übung (mittlere Anzahl Tage pro Jahr)</t>
  </si>
  <si>
    <t>Anzahl Stunden Ausübung in der Wohn­bevölkerung (in Mio. h)</t>
  </si>
  <si>
    <t>Nennung (in % der Bevölkerung)</t>
  </si>
  <si>
    <t>Frauenanteil (in %)</t>
  </si>
  <si>
    <t>Velofahren (insgesamt, ohne Mountainbiken)</t>
  </si>
  <si>
    <t xml:space="preserve">Datenbasis: Sport Schweiz 2020. Anzahl Befragte: 12’120. </t>
  </si>
  <si>
    <t xml:space="preserve">Entwicklung von Velofahren und Moutainbiken von 2007 bis 2019 (Anteile in Prozent und Hochrechnung in Tausend) </t>
  </si>
  <si>
    <t>Anteil der Wohnbevöl­kerung (15–74 Jahre)</t>
  </si>
  <si>
    <t>Anteil der Wohnbevöl­kerung (ab 15 Jahren)*</t>
  </si>
  <si>
    <t>Velofahren</t>
  </si>
  <si>
    <t>Datenbasis: Sport Schweiz 2008, Sport Schweiz 2014 und Sport Schweiz 2020. Anzahl Befragte: 2007: 10’262; 2013: 10’652; 2019: 12’120. Anmerkung: * Grundgesamtheit der Erhebung von Sport Schweiz 2020 ist die Wohnbevölkerung der Schweiz im Alter ab 15 Jahren. In den beiden vorangehenden Erhebungen wurde die Schweizer Wohnbevölkerung im Alter zwischen 15 und 74 Jahren befragt. Die Ausweitung auf Personen im Alter über 74 Jahren wird in der Hochrechnung mitberücksichtig. Ein kleiner Teil der Zunahme der Anzahl Personen fällt auf die Altersgruppe der über 74-Jährigen. In der Hochrechnung wird zudem dem Bevölkerungswachstum in der Schweiz Rechnung getragen.</t>
  </si>
  <si>
    <t>T  3.3</t>
  </si>
  <si>
    <t xml:space="preserve">Häufigkeit (Anzahl Tage pro Jahr) und Dauer (Minuten/Stunden pro Aktivität) des Velo-fahrens (Anteile in Prozent aller Velofahrenden) </t>
  </si>
  <si>
    <t xml:space="preserve">Datenbasis: Sport Schweiz 2020. Anzahl Befragte: 12'120 (5’089 Velofahrende). Anmerkung: Zellen mit einer Besetzung von mindestens 5 Prozent sind dunkler eingefärbt. </t>
  </si>
  <si>
    <t xml:space="preserve">Häufigkeit des Velofahrens mit dem E-Bike (Anteile der E-Bike-Fahrenden mit der ent-sprechenden Anzahl Tagen, in Prozent) </t>
  </si>
  <si>
    <t>1 bis 5 
Tage</t>
  </si>
  <si>
    <t>51 bis 100 
Tage</t>
  </si>
  <si>
    <t>101 bis 200 
Tage</t>
  </si>
  <si>
    <t>über 200 Tage</t>
  </si>
  <si>
    <t xml:space="preserve">Datenbasis: Sport Schweiz 2020. Anzahl Befragte: 11'301 (1’140 Velofahrende mit dem E-Bike). </t>
  </si>
  <si>
    <t>A 3.2</t>
  </si>
  <si>
    <t>31 Min. bis
1 Std.</t>
  </si>
  <si>
    <t>&gt;1 Std. bis
2 Std.</t>
  </si>
  <si>
    <t>&gt;2 Std. bis
3 Std.</t>
  </si>
  <si>
    <t>&gt;3 Std. bis
5 Std.</t>
  </si>
  <si>
    <t xml:space="preserve">Datenbasis: Sport Schweiz 2020. Anzahl Befragte 12'120 (610 Personen, die E-Bike als ausgeübte Sport- und Bewe-gungsaktivität nannten). </t>
  </si>
  <si>
    <t>A 3.3</t>
  </si>
  <si>
    <t xml:space="preserve">Velonutzung im Alltag und auf Velotouren (Anteile in Prozent)  </t>
  </si>
  <si>
    <t>Nur im Alltag</t>
  </si>
  <si>
    <t>Vor allem im Alltag</t>
  </si>
  <si>
    <t>im Alltag und Velotouren etwa gleich häufig</t>
  </si>
  <si>
    <t>Vor allem Velotouren</t>
  </si>
  <si>
    <t>Nur Velotouren</t>
  </si>
  <si>
    <t xml:space="preserve">Datenbasis: Sport Schweiz 2020. Anzahl befragte: 11’301 (Velofahrende: 4’417). Antwort auf die Frage «Fahren Sie vor allem im Alltag Velo, oder machen Sie in Ihrer Freizeit auch kürzere oder längere Velotouren?». </t>
  </si>
  <si>
    <t>T 3.4</t>
  </si>
  <si>
    <t>Verwendung des Velos auf längeren Velotouren von mindestens 3 Stunden (Anteile in Prozent und Hochrechnung auf die Wohnbevölkerung in Tausend)</t>
  </si>
  <si>
    <t>Anteil an allen Freizeit-Velofahrenden</t>
  </si>
  <si>
    <t xml:space="preserve">Anteil an allen Velofahrenden </t>
  </si>
  <si>
    <t>A 4.1</t>
  </si>
  <si>
    <t>Nutzung von signalisierten Velorouten und Vergleich mit ausgewählten weiteren Infrastrukturen (Anteil der Wohnbevölkerung, der die Infrastruktur in den vorange-henden 12 Monaten nutzte, in Prozent)</t>
  </si>
  <si>
    <t>BMX- und Bikeanlagen</t>
  </si>
  <si>
    <t>Mountainbike-Trails, Downhill-Pisten</t>
  </si>
  <si>
    <t>Mindestens wöchentlich</t>
  </si>
  <si>
    <t>Mindestens monatlich</t>
  </si>
  <si>
    <t>Mehrmals pro Jahr</t>
  </si>
  <si>
    <t>Seltener</t>
  </si>
  <si>
    <t xml:space="preserve">Datenbasis: Sport Schweiz 2020. Anzahl Befragte: 11’301. </t>
  </si>
  <si>
    <t>Bekanntheit und Nutzung der Routen von Veloland Schweiz</t>
  </si>
  <si>
    <t>Anteil an allen Velofahrenden
 in %</t>
  </si>
  <si>
    <t>Veränderung 2013 – 2019 
in Prozent-punkten *</t>
  </si>
  <si>
    <t>Zunahme 
2013 – 2019 
in Tausend *</t>
  </si>
  <si>
    <t>Veloland-Routen bekannt</t>
  </si>
  <si>
    <t>Veloland-Routen genutzt</t>
  </si>
  <si>
    <t>Verwendung des E-Bikes auf den Routen von Veloland Schweiz (Anteile in Prozent)</t>
  </si>
  <si>
    <t>Alle Velofahrten</t>
  </si>
  <si>
    <t xml:space="preserve">     Velotour/-reise</t>
  </si>
  <si>
    <t xml:space="preserve">     Andere Zwecke</t>
  </si>
  <si>
    <t>Veloland-Route bewusst gewählt</t>
  </si>
  <si>
    <t>E-Bike mit Tretunterstützung bis 25 km/h (kein Nummernschild)</t>
  </si>
  <si>
    <t>Total E-Bikes</t>
  </si>
  <si>
    <t>E-Bike mit Tretunterstützung bis 45 km/h (gelbes Nummernschild)</t>
  </si>
  <si>
    <t>Datenbasis: Befragung Veloland 2019. Anzahl Befragte: 2’118.</t>
  </si>
  <si>
    <t xml:space="preserve">Datenbasis: Sport Schweiz 2020. Anzahl Befragte: 11'301 (1'732 Nutzende der Routen von Veloland Schweiz). </t>
  </si>
  <si>
    <t>Dauer der Velofahrten und -touren (in Stunden) und zurückgelegte Distanz (in Kilo-meter)</t>
  </si>
  <si>
    <t>Reine Fahrzeit</t>
  </si>
  <si>
    <t>Zurückgelegte Distanz</t>
  </si>
  <si>
    <t>Arithmeti­sches Mittel</t>
  </si>
  <si>
    <t>Verteilung der reinen Fahrzeiten pro Tourentag (Anteil der Velofahrenden in Prozent)</t>
  </si>
  <si>
    <t>Velotour/-reise</t>
  </si>
  <si>
    <t>Velotour/-reise, Veloland-Route bewusst gewählt</t>
  </si>
  <si>
    <t>Datenbasis: Befragung Veloland 2019. Anzahl Befragte: 2'118.</t>
  </si>
  <si>
    <t>Verteilung der reinen Fahrzeiten auf Velotouren pro Tourentag nach Art des benutzten Velos (Anteil der Velofahrenden in Prozent)</t>
  </si>
  <si>
    <t>Alle Velotouren</t>
  </si>
  <si>
    <t>Velotouren mit E-Bike</t>
  </si>
  <si>
    <t>Velotouren ohne E-Bike</t>
  </si>
  <si>
    <t>Datenbasis: Befragung Veloland 2019. Anzahl Befragte: 2'118 (1'138 Velofahrende mit Fahrtzweck Velotour/-reise).</t>
  </si>
  <si>
    <t>Verteilung der zurückgelegten Distanzen pro Tourentag (Anteil der Velofahrenden in Prozent)</t>
  </si>
  <si>
    <t>Bis 20 km</t>
  </si>
  <si>
    <t>21 bis 40 km</t>
  </si>
  <si>
    <t>41 bis 60 km</t>
  </si>
  <si>
    <t>61 bis 80 km</t>
  </si>
  <si>
    <t>81 bis 100 km</t>
  </si>
  <si>
    <t>Über 100 km</t>
  </si>
  <si>
    <t>Verteilung der zurückgelegten Distanzen auf Velotouren pro Tourentag nach Art des benutzten Velos (Anteil der Velofahrenden in Prozent)</t>
  </si>
  <si>
    <t xml:space="preserve">Umfang der Nutzung der Routen von Veloland Schweiz durch die Wohnbevölkerung der Schweiz 2013 und 2019 (Schätzungen) </t>
  </si>
  <si>
    <t>Zeitlicher Umfang</t>
  </si>
  <si>
    <t>Anteil der Wohnbevölkerung, der die Veloland-Routen nutzt</t>
  </si>
  <si>
    <t xml:space="preserve">Mittlere Anzahl Tage, an denen die Veloland-Routen genutzt werden (Median) </t>
  </si>
  <si>
    <t>Mittlere Dauer / zurückgelegte Distanz einer Velofahrt/-tour auf den Routen (Median)</t>
  </si>
  <si>
    <t>3 Std.</t>
  </si>
  <si>
    <t>50 km</t>
  </si>
  <si>
    <t>55 km</t>
  </si>
  <si>
    <t>Mittlere Anzahl Stunden bzw. Kilometer pro Person und Jahr</t>
  </si>
  <si>
    <t>15 Std.</t>
  </si>
  <si>
    <t>250 km</t>
  </si>
  <si>
    <t>275 km</t>
  </si>
  <si>
    <t>Zeitlicher Umfang der Routennutzung und zurückgelegte Distanz (Hochrechnungen)*</t>
  </si>
  <si>
    <t>11 Mio. Std.</t>
  </si>
  <si>
    <t>190 Mio. km</t>
  </si>
  <si>
    <t>17 Mio. Std.</t>
  </si>
  <si>
    <t>315 Mio. km</t>
  </si>
  <si>
    <t>Zweck der Velofahrten auf Veloland-Routen (Anteile in Prozent)</t>
  </si>
  <si>
    <t>Velofahrten mit bewusster Wahl einer Veloland-Route</t>
  </si>
  <si>
    <t>Anteil an allen Velofahrten</t>
  </si>
  <si>
    <t>Training</t>
  </si>
  <si>
    <t>Weg zu einer Freizeitlokalität</t>
  </si>
  <si>
    <t>Weg zur Arbeit oder zur Ausbildung</t>
  </si>
  <si>
    <t>Besuch anderer Personen</t>
  </si>
  <si>
    <t>Einkauf</t>
  </si>
  <si>
    <t>Anderer Zweck</t>
  </si>
  <si>
    <t xml:space="preserve">Art der Routennutzung (Anteile in Prozent)  </t>
  </si>
  <si>
    <t>Alle Nutzungszwecke</t>
  </si>
  <si>
    <t>Velofahrt mit bewusster Wahl einer Veloland-Route</t>
  </si>
  <si>
    <t>Velotour mit bewusster Wahl einer Veloland-Route</t>
  </si>
  <si>
    <t xml:space="preserve">Velofahrt/Tagestour ohne Übernachtung ausserhalb des Wohnorts </t>
  </si>
  <si>
    <t>Velofahrt/Tagestour im Rahmen eines Ferienaufenthalts</t>
  </si>
  <si>
    <t>Mehrtagestour</t>
  </si>
  <si>
    <t xml:space="preserve">Datenbasis: Befragung Veloland 2019. Anzahl Befragte: 2’118. </t>
  </si>
  <si>
    <t>A 4.7</t>
  </si>
  <si>
    <t xml:space="preserve">Zusammenhang zwischen Zweck der Velofahrten und Art der Routennutzung (Anteile in Prozent) </t>
  </si>
  <si>
    <t>Trainingsfahrt</t>
  </si>
  <si>
    <t>Andere Zwecke</t>
  </si>
  <si>
    <t>Velofahren und Nutzung der Routen von Veloland Schweiz nach Alter und Geschlecht (Anteile der entsprechenden Bevölkerungsgruppe in Prozent)</t>
  </si>
  <si>
    <t>Velofahren (alle Formen)</t>
  </si>
  <si>
    <t>Velofahren mit E-Bike</t>
  </si>
  <si>
    <t>Nutzung Veloland-Routen</t>
  </si>
  <si>
    <t>Datenbasis: Sport Schweiz 2020. Anzahl Befragte: 12’120 (Nutzung Veloland-Routen: 11’301).</t>
  </si>
  <si>
    <t>Velofahren und Nutzung der Veloland-Routen getrennt nach Geschlecht und Alter (Anteile in der entsprechenden Altersgruppe in Prozent)</t>
  </si>
  <si>
    <t xml:space="preserve">	Entwicklung des Velofahrens und der Nutzung der Veloland-Routen nach Alter und Geschlecht von 2007 bis 2019 (Anteile in der entsprechenden Altersgruppe in Prozent)</t>
  </si>
  <si>
    <t>Velofahren 2007</t>
  </si>
  <si>
    <t>Velofahren 2013</t>
  </si>
  <si>
    <t>Velofahren 2019</t>
  </si>
  <si>
    <t>Nutzung Veloland-Routen 2013</t>
  </si>
  <si>
    <t>Nutzung Veloland-Routen 2019</t>
  </si>
  <si>
    <t>Datenbasis: Sport Schweiz 2008, 2014 und 2020. Anzahl Befragte: 2007: 10’262; 2013: 10’652; 2019: 12’120 (Nutzung Veloland-Routen: 11’301).</t>
  </si>
  <si>
    <t>Selbständigerwerbstätige</t>
  </si>
  <si>
    <t>Im Alltag und Velotouren etwa gleich häufig</t>
  </si>
  <si>
    <t>Alle Velofahrenden</t>
  </si>
  <si>
    <t xml:space="preserve">Art der Velonutzung nach Geschlecht und Alter (Anteil ein Prozent) </t>
  </si>
  <si>
    <t xml:space="preserve">Datenbasis: Sport Schweiz 2020. Anzahl Befragte: 11’301 (4’417 Velofahrende). Antwort auf die Frage: «Fahren Sie vor allem im Alltag Velo, oder machen Sie in Ihrer Freizeit auch kürzere oder längere Velotouren?». </t>
  </si>
  <si>
    <t>Art der Velonutzung nach Sprachregion (Anteile in Prozent)</t>
  </si>
  <si>
    <t>Deutschsschweiz</t>
  </si>
  <si>
    <t xml:space="preserve">Datenbasis: Sport Schweiz 2020. Anzahl Befragte: 11’301 (4’417 Velofahrende). Antwort auf die Frage «Fahren Sie vor allem im Alltag Velo, oder machen Sie in Ihrer Freizeit auch kürzere oder längere Velotouren?». </t>
  </si>
  <si>
    <t xml:space="preserve">Sportmotive der Velofahrenden (Anteile in Prozent) </t>
  </si>
  <si>
    <t>Um dabei Freunde/Bekannte zu treffen</t>
  </si>
  <si>
    <t>Datenbasis: Sport Schweiz 2020. Anzahl Befragte: 9'433 (Mut) und 9'544 (Gesundheit) (nur Sporttreibende; 4’271– 4’311 Velofahrende).</t>
  </si>
  <si>
    <t xml:space="preserve">Anteil der Mehrtagestouren (Anteile in Prozent)  </t>
  </si>
  <si>
    <t>Dauer der mehrtägigen Velotouren (Anteile in Prozent)</t>
  </si>
  <si>
    <t>Alle Mehrtagestouren</t>
  </si>
  <si>
    <t>Mehrtagestour und Veloland-Route bewusst gewählt</t>
  </si>
  <si>
    <t>Mehrtagestouren mit bewusster Wahl einer Veloland-Route</t>
  </si>
  <si>
    <t xml:space="preserve">Datenbasis: Befragung Veloland 2013 und 2019. Anzahl Befragte 2013: 830 (125 Velofahrende auf Mehrtagestouren; ohne SchweizMobil-Online-Befragung; nur Follow-up-Befragung), 2019: 2'118 (394 Velofahrende auf Mehrtages­touren). Anmerkung: Aufgrund der geringeren Fallzahl im Jahr 2013 sind die Anteilswerte in Klammern gesetzt und die Veränderungen mit Vorsicht zu interpretieren. </t>
  </si>
  <si>
    <t>Tage mit Velotouren</t>
  </si>
  <si>
    <t>T 6.3</t>
  </si>
  <si>
    <t xml:space="preserve">Durchschnittliche Dauer der Ferien und Anzahl Ferientage mit Velotouren </t>
  </si>
  <si>
    <t xml:space="preserve">Datenbasis: Befragung Veloland 2019. Anzahl Befragte: 2'118 (245 Velotouren im Rahmen eines Ferien­aufenthalts). </t>
  </si>
  <si>
    <t xml:space="preserve">Alle Velofahrten/-touren (mit Übernachtungen) </t>
  </si>
  <si>
    <t>Velofahrt/-tour im Rahmen eines Ferienaufenthalts</t>
  </si>
  <si>
    <t xml:space="preserve">Veloland-Route bewusst gewählt </t>
  </si>
  <si>
    <t>Eigene Ferienwohnung, Ferienhaus</t>
  </si>
  <si>
    <t>Gemietete Ferienwohnung/Ferienhaus</t>
  </si>
  <si>
    <t>Datenbasis: Befragung Veloland 2019. Anzahl Befragte: 2'118 (639 mit Übernachtungen).</t>
  </si>
  <si>
    <t xml:space="preserve">Datenbasis: Befragung Veloland 2019. Anzahl Befragte: 2'118 (639 mit Übernachtungen). </t>
  </si>
  <si>
    <t>Radfahren/Velotouren</t>
  </si>
  <si>
    <t>Rennvelofahren</t>
  </si>
  <si>
    <t>alle Velofahrten</t>
  </si>
  <si>
    <t>alle Velofahrten, Veloland-Route bewusst gewählt</t>
  </si>
  <si>
    <t>Mit Familie</t>
  </si>
  <si>
    <t>Velofahrt/Tagestour ohne Übernachtung ausserhalb des Wohnorts </t>
  </si>
  <si>
    <t>Begleitung auf der Velofahrt nach Art der Fahrt/Tour (Anteil der Velofahrenden mit der Nennung der entsprechenden Begleitung in Prozent, Mehrfachantworten möglich)</t>
  </si>
  <si>
    <t>Anzahl Personen / Gruppengrösse (Anteil der Nutzenden in Prozent)</t>
  </si>
  <si>
    <t>Eine Person</t>
  </si>
  <si>
    <t>Zwei Personen</t>
  </si>
  <si>
    <t xml:space="preserve">Anteil Begleitung mit Kindern </t>
  </si>
  <si>
    <t xml:space="preserve">Velofahrten mit Begleitung von Kindern bis 14 Jahre (Anteile in Prozent) </t>
  </si>
  <si>
    <t>A 7.4</t>
  </si>
  <si>
    <t xml:space="preserve">Alle Velofahrten </t>
  </si>
  <si>
    <t>Alle Velofahrten, Veloland-Route bewusst gewählt</t>
  </si>
  <si>
    <t xml:space="preserve">Velotour/-reise </t>
  </si>
  <si>
    <t>Datenbasis: Befragung Veloland 2019, Anzahl Befragte: 2’118.</t>
  </si>
  <si>
    <t>Information vor der Velofahrt/-tour (Anteil der Velofahrenden mit der Nennung der entsprechenden Informationsquelle in Prozent, Mehrfachantworten möglich)</t>
  </si>
  <si>
    <t>bis 39 Jahre</t>
  </si>
  <si>
    <t>40–59 Jahre</t>
  </si>
  <si>
    <t>Information vor der Velotour/-reise nach Alter (Anteil der Velotourenfahrenden mit der Nennung der entsprechenden Informationsquelle in Prozent, Mehrfachantworten möglich)</t>
  </si>
  <si>
    <t>Datenbasis: Befragung Veloland 2019. Anzahl Befragte: 2'118 (1145 auf Velofahrten mit dem Zweck Velotour/-reise).</t>
  </si>
  <si>
    <t xml:space="preserve">alle Velofahrten </t>
  </si>
  <si>
    <t>Route schon bekannt</t>
  </si>
  <si>
    <t>Informationstafeln an der Route</t>
  </si>
  <si>
    <t>Landes-/Velokarte</t>
  </si>
  <si>
    <t>Routenführer, Weg-/Strecken-beschreibungen, Prospekte</t>
  </si>
  <si>
    <t>Vom Internet ausgedruckte Karte oder Routenbeschreibung</t>
  </si>
  <si>
    <t>A 8.7</t>
  </si>
  <si>
    <t>Informationstafeln am Weg*</t>
  </si>
  <si>
    <t>Routenführer, Weg/-Streckenbeschreibung, Prospekte</t>
  </si>
  <si>
    <t>Vom Internet Ausgedruckte Karte oder Routenbeschreibung</t>
  </si>
  <si>
    <t>Andere Hilfsmittel</t>
  </si>
  <si>
    <t>A 8.8</t>
  </si>
  <si>
    <t>Unterwegs</t>
  </si>
  <si>
    <t>Kein Verkehrsmittel / (direkt) mit dem Velo</t>
  </si>
  <si>
    <t>Schiff, Bergbahn</t>
  </si>
  <si>
    <t>Datenbasis: Befragung Veloland 2019. Anzahl Befragte: 2'118 (1’145 Velofahrten mit Zweck Velo­tour/‑reise).</t>
  </si>
  <si>
    <t>Nur Velo</t>
  </si>
  <si>
    <t>Öffentliches Verkehrsmittel (ÖV)* und Velo</t>
  </si>
  <si>
    <t>ÖV und motorisierte Individualverkehrsmittel (MIV) kombiniert und Velo</t>
  </si>
  <si>
    <t>Motorisiertes Individualverkehrsmittel (MIV) und Velo</t>
  </si>
  <si>
    <t>Anderes Verkehrsmittel und Velo</t>
  </si>
  <si>
    <t>Alle Velofahrten, 
Veloland-Route bewusst gewählt</t>
  </si>
  <si>
    <t>Velotour/-reise, 
Veloland-Route bewusst gewählt</t>
  </si>
  <si>
    <t>Velofahrt/Tagestour vom Wohnort aus</t>
  </si>
  <si>
    <t>Velofahrt/Tagestour im Rahmen 
eines Ferienaufenthalts</t>
  </si>
  <si>
    <t>A 9.4</t>
  </si>
  <si>
    <t>alle Velofahrten, 
Veloland-Route bewusst gewählt</t>
  </si>
  <si>
    <t>Datenbasis: Befragung Veloland 2019. Anzahl Befragte: 2’118. Anmerkung: * Zu den öffentlichen Verkehrsmitteln werden in dieser Abbildung Bahn, Postauto, Bus und Tram gezählt. Schiffe und Bergbahnen werden nicht berücksichtigt. In allen Kategorien können sie als zusätzliches Verkehrsmittel hinzukommen.</t>
  </si>
  <si>
    <t>T 10.1</t>
  </si>
  <si>
    <t xml:space="preserve">Ausgaben auf einer durchschnittlichen Velotour pro Person und Tag </t>
  </si>
  <si>
    <t>Betrag pro Person mit solchen Ausgaben</t>
  </si>
  <si>
    <t>Ausgaben auf einer durchschnittlichen Velotour (arithm. Mittel, gerundet)</t>
  </si>
  <si>
    <t>Anteil der Personen mit solchen Ausgaben (in %)</t>
  </si>
  <si>
    <t>Datenbasis: Befragung Veloland 2019. Anzahl Befragte: 2'118 (1'097 Velofahrten mit dem Zweck Velotour-/reise und gültigen Angaben zu den Ausgaben).</t>
  </si>
  <si>
    <t>T 10.2</t>
  </si>
  <si>
    <t xml:space="preserve">Ausgaben auf einer durchschnittlichen Velotour pro Person und Tag nach Art der Tour (Betrag in Franken) </t>
  </si>
  <si>
    <t>Tagestour ohne Übernachtung ausserhalb des Wohnorts</t>
  </si>
  <si>
    <t>Tagestour im Rahmen eines Ferienaufenthalts</t>
  </si>
  <si>
    <t xml:space="preserve">Ausgaben auf einer durchschnittlichen Velotour pro Person und Tag bei bewusster Wahl einer Veloland-Route nach Art der Tour (Betrag in Franken) </t>
  </si>
  <si>
    <t>T 10.3</t>
  </si>
  <si>
    <t>A 11.1</t>
  </si>
  <si>
    <t>Wichtigkeit verschiedener Aspekte auf Velotouren (Anteile in Prozent)</t>
  </si>
  <si>
    <t>Infrastrukturelle 
Aspekte</t>
  </si>
  <si>
    <t>Distanzangaben in regelmässigen Abständen</t>
  </si>
  <si>
    <t>Asphaltierte Wege</t>
  </si>
  <si>
    <t>Ergänzende 
Einrichtungen</t>
  </si>
  <si>
    <t>Restaurants/Gasthäuser</t>
  </si>
  <si>
    <t>Servicestationen (Reparaturen, Ersatzteile)</t>
  </si>
  <si>
    <t>Ladestationen für E-Bikes</t>
  </si>
  <si>
    <t>Anreisemöglichkeiten mit öffentlichem Verkehr</t>
  </si>
  <si>
    <t>Anreisemöglichkeit mit dem Auto</t>
  </si>
  <si>
    <t>A 11.2</t>
  </si>
  <si>
    <t>Zufriedenheit mit verschiedenen Aspekten auf Velotouren (Anteile in Prozent)</t>
  </si>
  <si>
    <t>Eher/sehr unzufrieden</t>
  </si>
  <si>
    <t>Erlebnisgehalt 
und Motive</t>
  </si>
  <si>
    <t>A 11.3</t>
  </si>
  <si>
    <t>A 11.4</t>
  </si>
  <si>
    <t>A 11.5</t>
  </si>
  <si>
    <t xml:space="preserve">Bekanntheit der Routen von Veloland Schweiz (Anteile in Prozent) </t>
  </si>
  <si>
    <t>Nur im Alltag Velofahrende</t>
  </si>
  <si>
    <t>Velotourenfahrende*</t>
  </si>
  <si>
    <t xml:space="preserve">Datenbasis: Sport Schweiz 2020. Anzahl Befragte: 11'301 (4’599 Velofahrende). Anmerkung: * Velofahrende, die in der Freizeit kürzere oder längere Velotouren machen. </t>
  </si>
  <si>
    <t>Velofahrende</t>
  </si>
  <si>
    <t>Velofahrende mit kürzeren oder längeren Velotouren</t>
  </si>
  <si>
    <t>Nutzende Veloland-Routen</t>
  </si>
  <si>
    <t xml:space="preserve">	Bekanntheit von SchweizMobil (Anteil der Personen, die schon einmal von SchweizMobil gehört haben, in Prozent)</t>
  </si>
  <si>
    <t>Standort</t>
  </si>
  <si>
    <t>Verteilte Karten</t>
  </si>
  <si>
    <t>Auswertbare Fragebogen</t>
  </si>
  <si>
    <t>Rücklauf</t>
  </si>
  <si>
    <t>Illarsaz (Aigle)</t>
  </si>
  <si>
    <t>Leytron</t>
  </si>
  <si>
    <t>Aran</t>
  </si>
  <si>
    <t>Bénex</t>
  </si>
  <si>
    <t>Tamins</t>
  </si>
  <si>
    <t>Trimmis</t>
  </si>
  <si>
    <t>Gams</t>
  </si>
  <si>
    <t>Horn</t>
  </si>
  <si>
    <t>Münsterlingen</t>
  </si>
  <si>
    <t>Büsingen</t>
  </si>
  <si>
    <t>Fisibach</t>
  </si>
  <si>
    <t>Laufenburg</t>
  </si>
  <si>
    <t>Pratteln</t>
  </si>
  <si>
    <t>Frenkendorf</t>
  </si>
  <si>
    <t>Emmen (Reussdamm)</t>
  </si>
  <si>
    <t>Stans</t>
  </si>
  <si>
    <t>Avegno</t>
  </si>
  <si>
    <t>Giubiasco</t>
  </si>
  <si>
    <t>Schlatt-Haslen</t>
  </si>
  <si>
    <t>Appenzell</t>
  </si>
  <si>
    <t>Sarnen</t>
  </si>
  <si>
    <t>Langenbühl</t>
  </si>
  <si>
    <t>Farvagny</t>
  </si>
  <si>
    <t>Hagenwil b. Amriswil</t>
  </si>
  <si>
    <t>Sennhof</t>
  </si>
  <si>
    <t>Glattbrugg</t>
  </si>
  <si>
    <t>Schinznach-Bad</t>
  </si>
  <si>
    <t>Aarwangen</t>
  </si>
  <si>
    <t>Büren an der Aare</t>
  </si>
  <si>
    <t>Hagneck</t>
  </si>
  <si>
    <t>Gletterens</t>
  </si>
  <si>
    <t>Bavois</t>
  </si>
  <si>
    <t>La Punt-Chamues-ch</t>
  </si>
  <si>
    <t>Ftan</t>
  </si>
  <si>
    <t>Saignelégier (La</t>
  </si>
  <si>
    <t>Sonvilier</t>
  </si>
  <si>
    <t>Travers</t>
  </si>
  <si>
    <t>Arzier</t>
  </si>
  <si>
    <t>Unterbach</t>
  </si>
  <si>
    <t>Wichtrach</t>
  </si>
  <si>
    <t>Golaten</t>
  </si>
  <si>
    <t>Brugg</t>
  </si>
  <si>
    <t>Pringy (Gruyères)</t>
  </si>
  <si>
    <t>Faulensee</t>
  </si>
  <si>
    <t>Rotkreuz/Zweiern</t>
  </si>
  <si>
    <t>Oberägeri</t>
  </si>
  <si>
    <t>Wurmsbach</t>
  </si>
  <si>
    <t>Walenstadt</t>
  </si>
  <si>
    <t>Schöftland</t>
  </si>
  <si>
    <t>Küblis</t>
  </si>
  <si>
    <t>Grandson</t>
  </si>
  <si>
    <t>Delémont</t>
  </si>
  <si>
    <t>Burgdorf</t>
  </si>
  <si>
    <t xml:space="preserve">Karthause Ittingen </t>
  </si>
  <si>
    <t>Uster</t>
  </si>
  <si>
    <t>Thurau</t>
  </si>
  <si>
    <t>Schübelbach</t>
  </si>
  <si>
    <t>Weinfelden</t>
  </si>
  <si>
    <t>Barberêche</t>
  </si>
  <si>
    <t>Konolfingen</t>
  </si>
  <si>
    <t>Hüswil</t>
  </si>
  <si>
    <t>Ruswil</t>
  </si>
  <si>
    <t>Weggis</t>
  </si>
  <si>
    <t>Wetzikon</t>
  </si>
  <si>
    <t>Avenches Plages</t>
  </si>
  <si>
    <t>Busswil b.B.</t>
  </si>
  <si>
    <t>Bassersdorf</t>
  </si>
  <si>
    <t>Salmsach</t>
  </si>
  <si>
    <t>Oensingen</t>
  </si>
  <si>
    <t>Arth</t>
  </si>
  <si>
    <t>Altnau</t>
  </si>
  <si>
    <t>Hitzkirch</t>
  </si>
  <si>
    <t>Unterengstringen</t>
  </si>
  <si>
    <t>St. Gallen</t>
  </si>
  <si>
    <t>Montagny les Monts</t>
  </si>
  <si>
    <t>Augutbrücke</t>
  </si>
  <si>
    <t>T 13.1</t>
  </si>
  <si>
    <t>Rekrutierungsstandorte, Verteilung der Rekrutierungstage und Anzahl auswertbarer Fragebogen</t>
  </si>
  <si>
    <t>T 13.2</t>
  </si>
  <si>
    <t xml:space="preserve">Soziodemografische Merkmale der befragten Personen und Vergleich mit der Verteilung der Merkmale in der Erhebung Sport Schweiz 2020 (Anteile in Prozent)  </t>
  </si>
  <si>
    <t>Befragung Veloland 2019</t>
  </si>
  <si>
    <t>Sport Schweiz 2020</t>
  </si>
  <si>
    <t>Velofahrende, die kürzere oder längere Velotouren machen</t>
  </si>
  <si>
    <t>Geschlecht</t>
  </si>
  <si>
    <t>Weiblich</t>
  </si>
  <si>
    <t xml:space="preserve">Männlich </t>
  </si>
  <si>
    <t xml:space="preserve">Alter </t>
  </si>
  <si>
    <t>15 bis  29 Jahre</t>
  </si>
  <si>
    <t>Wohnsitz</t>
  </si>
  <si>
    <t xml:space="preserve">Schweiz </t>
  </si>
  <si>
    <t>Ausland</t>
  </si>
  <si>
    <t>Datenbasis: Befragung Veloland 2019. Anzahl Befragte: 2'118 (394 Velofahrende auf Mehrtagestouren)</t>
  </si>
  <si>
    <t>Übernachtung nach Wohnsitz der Gäste (Anteil der Velofahrenden mit der Nennung der entsprechenden Übernachtungsmöglichkeit in Prozent, Mehrfachantworten möglich)</t>
  </si>
  <si>
    <t>Orientierung unterwegs nach Alter (Anteil der Velotourenfahrenden mit der Nennung der entsprechenden Orientierungshilfe in Prozent, Mehrfachantworten möglich)</t>
  </si>
  <si>
    <t>A 11.6</t>
  </si>
  <si>
    <t xml:space="preserve">Ausmass, in dem man sich durch verschiedene Aspekte beim Velofahren gestört fühlt (Anteile in Prozent) </t>
  </si>
  <si>
    <t>Andere Radfahrer/Biker/Skater/ Wanderer auf Strecke</t>
  </si>
  <si>
    <t>Unasphaltierte Wege</t>
  </si>
  <si>
    <t>A 11.7</t>
  </si>
  <si>
    <t xml:space="preserve">Häufigkeit der Begegnung mit verschiedenen möglichen «Störfaktoren» beim Velofahren (Anteile in Prozent) </t>
  </si>
  <si>
    <t>A 11.8</t>
  </si>
  <si>
    <t>Kleinere Gruppe (3 – 5 Personen)</t>
  </si>
  <si>
    <t>Grössere Gruppe (6 und mehr Personen)</t>
  </si>
  <si>
    <t>Routenführer, Weg-/Streckenbeschreibungen, Prospekte</t>
  </si>
  <si>
    <t>Verkehrsmittel</t>
  </si>
  <si>
    <t xml:space="preserve">   - Rennvelofahren</t>
  </si>
  <si>
    <t xml:space="preserve">   - Velofahren mit E-Bike</t>
  </si>
  <si>
    <t>Datenbasis: Sport Schweiz 2020. Anzahl Befragte: 11’301. Anmerkung: * Die Veränderung bezieht sich auf die Wohnbevölkerung im Alter zwischen 15 und 74 Jahren. Bei der Zunahme der Anzahl Personen werden gleichzeitig der grössere Anteil in der Wohnbevölkerung und das Wachstum der Schweizer Wohnbevölkerung berücksichtigt.</t>
  </si>
  <si>
    <t>Anzahl Tage pro Jahr, an denen die Veloland-Routen genutzt wurden (Anteil der Nutzenden in Prozent)</t>
  </si>
  <si>
    <t>Datenbasis: Sport Schweiz 2014 und 2020, Befragung Veloland 2013 und 2019. Anzahl Befragte: Sport Schweiz: 2013: 10’652, 2019: 11'301; Befragung Veloland: 2013: 2’859, 2019: 2’118. * Bei den Hochrechnungen wird das Bevölkerungswachstum in der Schweiz mitberücksichtigt.</t>
  </si>
  <si>
    <t>Velofahren und Nutzung der Routen von Veloland Schweiz nach Bildung, Stellung im Beruf, Haushaltseinkommen und Nationalität (Anteile der entsprechenden Bevölkerungsgruppe in Prozent)</t>
  </si>
  <si>
    <t>Velofahren und Nutzung der Routen von Veloland Schweiz nach Region und Siedlungstyp (Wohnort der Personen, Anteile in Prozent)</t>
  </si>
  <si>
    <t>Art der Übernachtung nach Art der Velofahrt/-tour und bei bewusster Wahl einer Velo-land-Route (Anteil der Velofahrenden mit der Nennung der entsprechenden Übernachtungsmöglichkeit in Prozent, Mehrfachantworten möglich)</t>
  </si>
  <si>
    <t>Veloferien (Anteile der Personen, die in den 12 Monaten vor der Befragung Sportferien verbrachten, bei denen Velofahren oder Rennvelofahren im Vordergrund stand, in Prozent)</t>
  </si>
  <si>
    <t>Begleitung auf der Velofahrt (Anteil der Velofahrenden mit der Nennung der entsprechenden Begleitung, Mehrfachantworten möglich)</t>
  </si>
  <si>
    <t>Information vor der Velofahrt/-tour nach Art der Fahrt/Tour (Anteil der Velofahrenden mit der Nennung der entsprechenden Informationsquelle in Prozent, Mehrfachantworten möglich)</t>
  </si>
  <si>
    <t>Orientierung unterwegs (Anteil der Velofahrenden mit der Nennung der entsprechenden Orientierungshilfe in Prozent, Mehrfachantworten möglich)</t>
  </si>
  <si>
    <t>Orientierung unterwegs nach Art der Velofahrt/-tour (Anteil der Velofahrenden mit der Nennung der entsprechenden Orientierungshilfe in Prozent, Mehrfachantworten möglich)</t>
  </si>
  <si>
    <t>Datenbasis: Befragung Veloland 2019, Anzahl Befragte: 2'118 (1'145 Velofahrten mit dem Zweck Velotour/-reise).</t>
  </si>
  <si>
    <t xml:space="preserve">Datenbasis: Befragung Veloland 2013 und 2019. Anzahl Befragte: 2013: 830 (nur Follow-up-Befragung, (441 Velofahrten mit Zweck Velotour/-reise); 2019: 2'118 (1’145 Velofahrten mit Zweck Velotour/-reise). Anmerkung: * Informationstafeln wurden nur 2019 erfasst.  </t>
  </si>
  <si>
    <t>Orientierung unterwegs 2013 und 2019 (Anteil der Velotourenfahrenden mit der Nennung der entsprechenden Informationsquelle in Prozent, Mehrfachantworten möglich)</t>
  </si>
  <si>
    <t>Benutzte Verkehrsmittel für alle Velofahrten auf Hinreise, Rückreise und unterwegs (Anteile der Velofahrenden, die das entsprechende Verkehrsmittel genutzt haben, Mehrfachnennungen mög­lich)</t>
  </si>
  <si>
    <t>Benutzte Verkehrsmittel für Velotouren auf Hinreise, Rückreise und unterwegs (Anteile der Velotourenfahrenden, die das entsprechende Verkehrsmittel genutzt haben, Mehrfachnennungen möglich)</t>
  </si>
  <si>
    <t xml:space="preserve">Benutzte Verkehrsmittel für die ganze Velofahrt/-tour nach Art der Tour und bei bewusster Wahl einer Veloland-Route (Hin-, Rückreise und unterwegs, Anteil in Prozent) </t>
  </si>
  <si>
    <t>Datenbasis: Befragung Veloland 2019. Anzahl Befragte: 2’118. Anmerkung * Zu den öffentlichen Verkehrsmitteln werden in dieser Abbildung Bahn, Postauto, Bus Tram, Bergbahn und Schiffe gezählt.</t>
  </si>
  <si>
    <t xml:space="preserve">Benutzte Verkehrsmittel für die Hin- und Rückreise nach Art der Tour und bei bewusster Wahl einer Veloland-Route (ohne Verkehrsmittel unterwegs und ohne Schiffe/Bergbahnen) </t>
  </si>
  <si>
    <t>Wichtigkeit und Zufriedenheit mit ergänzenden Einrichtungen und der Verkehrsmittelanbindung (Mittelwerte)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</si>
</sst>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b/>
      <sz val="12"/>
      <color theme="1"/>
      <name val="Calibri"/>
      <family val="2"/>
      <scheme val="minor"/>
    </font>
    <font>
      <sz val="9"/>
      <color theme="1"/>
      <name val="Calibri"/>
      <family val="2"/>
      <scheme val="minor"/>
    </font>
    <font>
      <sz val="9"/>
      <color rgb="FF000000"/>
      <name val="Calibri"/>
      <family val="2"/>
      <scheme val="minor"/>
    </font>
    <font>
      <i/>
      <sz val="9"/>
      <color theme="1"/>
      <name val="Calibri"/>
      <family val="2"/>
      <scheme val="minor"/>
    </font>
    <font>
      <sz val="9"/>
      <name val="Calibri"/>
      <family val="2"/>
      <scheme val="minor"/>
    </font>
    <font>
      <b/>
      <sz val="9"/>
      <color theme="1"/>
      <name val="Arial"/>
      <family val="2"/>
    </font>
    <font>
      <sz val="9"/>
      <color theme="1"/>
      <name val="Arial"/>
      <family val="2"/>
    </font>
    <font>
      <sz val="9"/>
      <color rgb="FF000000"/>
      <name val="Arial"/>
      <family val="2"/>
    </font>
    <font>
      <sz val="9"/>
      <name val="Geneva"/>
      <family val="2"/>
    </font>
    <font>
      <sz val="9"/>
      <name val="Verdana"/>
      <family val="2"/>
    </font>
    <font>
      <sz val="9"/>
      <color theme="1"/>
      <name val="Cambria"/>
      <family val="1"/>
    </font>
    <font>
      <sz val="8"/>
      <color rgb="FF000000"/>
      <name val="Arial"/>
      <family val="2"/>
    </font>
    <font>
      <sz val="8"/>
      <name val="Calibri"/>
      <family val="2"/>
      <scheme val="minor"/>
    </font>
  </fonts>
  <fills count="4">
    <fill>
      <patternFill patternType="none"/>
    </fill>
    <fill>
      <patternFill patternType="gray125"/>
    </fill>
    <fill>
      <patternFill patternType="solid">
        <fgColor rgb="FFCEE4ED"/>
        <bgColor indexed="64"/>
      </patternFill>
    </fill>
    <fill>
      <patternFill patternType="solid">
        <fgColor theme="8" tint="0.39997558519241921"/>
        <bgColor indexed="64"/>
      </patternFill>
    </fill>
  </fills>
  <borders count="25">
    <border>
      <left/>
      <right/>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54">
    <xf numFmtId="0" fontId="0" fillId="0" borderId="0" xfId="0"/>
    <xf numFmtId="0" fontId="1" fillId="0" borderId="0" xfId="0" applyFont="1"/>
    <xf numFmtId="0" fontId="2" fillId="0" borderId="0" xfId="0" applyFont="1"/>
    <xf numFmtId="1" fontId="2" fillId="0" borderId="0" xfId="0" applyNumberFormat="1" applyFont="1"/>
    <xf numFmtId="0" fontId="0" fillId="0" borderId="0" xfId="0" applyFont="1"/>
    <xf numFmtId="0" fontId="2" fillId="0" borderId="1" xfId="0" applyFont="1" applyBorder="1"/>
    <xf numFmtId="0" fontId="3" fillId="0" borderId="0" xfId="0" applyFont="1" applyBorder="1" applyAlignment="1">
      <alignment vertical="center" wrapText="1"/>
    </xf>
    <xf numFmtId="0" fontId="3" fillId="0" borderId="0" xfId="0" applyFont="1" applyFill="1" applyBorder="1" applyAlignment="1">
      <alignment vertical="center"/>
    </xf>
    <xf numFmtId="164" fontId="2" fillId="0" borderId="0" xfId="0" applyNumberFormat="1" applyFont="1"/>
    <xf numFmtId="164" fontId="2" fillId="0" borderId="2" xfId="0" applyNumberFormat="1" applyFont="1" applyBorder="1"/>
    <xf numFmtId="0" fontId="5" fillId="0" borderId="0" xfId="0" applyFont="1" applyFill="1" applyBorder="1" applyAlignment="1">
      <alignment horizontal="left"/>
    </xf>
    <xf numFmtId="1" fontId="2" fillId="0" borderId="1" xfId="0" applyNumberFormat="1" applyFont="1" applyBorder="1"/>
    <xf numFmtId="1" fontId="2" fillId="0" borderId="2" xfId="0" applyNumberFormat="1" applyFont="1" applyBorder="1"/>
    <xf numFmtId="0" fontId="0" fillId="0" borderId="0" xfId="0" applyFont="1" applyAlignment="1">
      <alignment vertical="top"/>
    </xf>
    <xf numFmtId="1" fontId="2"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wrapText="1"/>
    </xf>
    <xf numFmtId="0" fontId="2" fillId="0" borderId="0" xfId="0" applyFont="1" applyAlignment="1">
      <alignment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2" fillId="0" borderId="0" xfId="0" applyFont="1" applyFill="1" applyBorder="1" applyAlignment="1">
      <alignment horizontal="left" vertical="center"/>
    </xf>
    <xf numFmtId="0" fontId="2" fillId="0" borderId="6" xfId="0" applyFont="1" applyBorder="1" applyAlignment="1">
      <alignment horizontal="left"/>
    </xf>
    <xf numFmtId="0" fontId="2" fillId="0" borderId="2" xfId="0" applyFont="1" applyBorder="1" applyAlignment="1">
      <alignment horizontal="left"/>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2" fillId="0" borderId="6" xfId="0" applyFont="1" applyBorder="1"/>
    <xf numFmtId="0" fontId="2" fillId="0" borderId="2" xfId="0" applyFont="1" applyBorder="1"/>
    <xf numFmtId="0" fontId="2" fillId="0" borderId="6"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horizontal="center" vertical="top" wrapText="1"/>
    </xf>
    <xf numFmtId="0" fontId="2" fillId="0" borderId="0" xfId="0" applyFont="1" applyAlignment="1">
      <alignment horizontal="right"/>
    </xf>
    <xf numFmtId="0" fontId="2" fillId="0" borderId="2"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0" xfId="0" applyFont="1" applyAlignment="1">
      <alignment horizontal="right" vertical="center"/>
    </xf>
    <xf numFmtId="0" fontId="2" fillId="0" borderId="2" xfId="0" applyFont="1" applyBorder="1" applyAlignment="1">
      <alignment horizontal="right" vertical="center"/>
    </xf>
    <xf numFmtId="3"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center" vertical="top" wrapText="1"/>
    </xf>
    <xf numFmtId="1" fontId="2" fillId="0" borderId="0" xfId="0" applyNumberFormat="1" applyFont="1" applyFill="1" applyBorder="1"/>
    <xf numFmtId="0" fontId="7" fillId="0" borderId="0" xfId="0" applyFont="1" applyFill="1" applyBorder="1" applyAlignment="1">
      <alignment vertical="center"/>
    </xf>
    <xf numFmtId="0" fontId="2" fillId="0" borderId="0" xfId="0" applyFont="1" applyFill="1" applyBorder="1"/>
    <xf numFmtId="0" fontId="2" fillId="0" borderId="0" xfId="0" applyFont="1" applyAlignment="1">
      <alignment horizontal="center" vertical="top" wrapText="1"/>
    </xf>
    <xf numFmtId="0" fontId="2" fillId="0" borderId="11" xfId="0" applyFont="1" applyBorder="1" applyAlignment="1">
      <alignment horizontal="center" vertical="top" wrapText="1"/>
    </xf>
    <xf numFmtId="0" fontId="2" fillId="0" borderId="3" xfId="0" applyFont="1" applyBorder="1"/>
    <xf numFmtId="0" fontId="2" fillId="0" borderId="0" xfId="0" applyFont="1" applyAlignment="1">
      <alignment vertical="top"/>
    </xf>
    <xf numFmtId="0" fontId="2" fillId="0" borderId="2" xfId="0" applyFont="1" applyBorder="1" applyAlignment="1">
      <alignment vertical="top"/>
    </xf>
    <xf numFmtId="10" fontId="0" fillId="0" borderId="0" xfId="0" applyNumberFormat="1"/>
    <xf numFmtId="0" fontId="2" fillId="0" borderId="0" xfId="0" applyFont="1" applyAlignment="1">
      <alignment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xf numFmtId="0" fontId="5" fillId="0" borderId="0" xfId="0" applyFont="1" applyFill="1" applyBorder="1" applyAlignment="1">
      <alignment horizontal="left" vertical="center"/>
    </xf>
    <xf numFmtId="0" fontId="5" fillId="0" borderId="2" xfId="0" applyFont="1" applyBorder="1" applyAlignment="1">
      <alignment horizontal="left" vertical="center" wrapText="1"/>
    </xf>
    <xf numFmtId="164" fontId="2" fillId="0" borderId="0" xfId="0" applyNumberFormat="1" applyFont="1" applyAlignment="1">
      <alignment vertical="center"/>
    </xf>
    <xf numFmtId="164" fontId="2" fillId="0" borderId="2" xfId="0" applyNumberFormat="1" applyFont="1" applyBorder="1" applyAlignment="1">
      <alignment vertical="center"/>
    </xf>
    <xf numFmtId="0" fontId="2" fillId="0" borderId="2" xfId="0" applyFont="1" applyBorder="1" applyAlignment="1">
      <alignment horizontal="center" vertical="top"/>
    </xf>
    <xf numFmtId="164" fontId="2" fillId="0" borderId="0" xfId="0" applyNumberFormat="1" applyFont="1" applyAlignment="1">
      <alignment horizontal="right"/>
    </xf>
    <xf numFmtId="164" fontId="2" fillId="0" borderId="6" xfId="0" applyNumberFormat="1" applyFont="1" applyBorder="1"/>
    <xf numFmtId="164" fontId="2" fillId="0" borderId="2" xfId="0" applyNumberFormat="1" applyFont="1" applyBorder="1" applyAlignment="1">
      <alignment horizontal="right"/>
    </xf>
    <xf numFmtId="164" fontId="2" fillId="0" borderId="6" xfId="0" applyNumberFormat="1" applyFont="1" applyBorder="1" applyAlignment="1">
      <alignment horizontal="right"/>
    </xf>
    <xf numFmtId="0" fontId="5" fillId="0" borderId="1" xfId="0" applyFont="1" applyBorder="1" applyAlignment="1">
      <alignment horizontal="center" vertical="top" wrapText="1"/>
    </xf>
    <xf numFmtId="0" fontId="5" fillId="0" borderId="2" xfId="0" applyFont="1" applyBorder="1"/>
    <xf numFmtId="0" fontId="5" fillId="0" borderId="6" xfId="0" applyFont="1" applyBorder="1"/>
    <xf numFmtId="0" fontId="5" fillId="0" borderId="2" xfId="0" applyFont="1" applyBorder="1" applyAlignment="1">
      <alignment horizontal="center" vertical="top"/>
    </xf>
    <xf numFmtId="0" fontId="5" fillId="0" borderId="0" xfId="0" applyFont="1" applyFill="1" applyBorder="1"/>
    <xf numFmtId="0" fontId="0" fillId="0" borderId="0" xfId="0" applyAlignment="1">
      <alignment vertical="top"/>
    </xf>
    <xf numFmtId="0" fontId="5" fillId="0" borderId="0" xfId="0" applyFont="1" applyAlignment="1">
      <alignment vertical="center"/>
    </xf>
    <xf numFmtId="164" fontId="5" fillId="0" borderId="0" xfId="0" applyNumberFormat="1" applyFont="1" applyAlignment="1">
      <alignment vertical="center"/>
    </xf>
    <xf numFmtId="0" fontId="0" fillId="0" borderId="0" xfId="0" applyFont="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164" fontId="2" fillId="0" borderId="6" xfId="0" applyNumberFormat="1" applyFont="1" applyBorder="1" applyAlignment="1">
      <alignment vertical="center"/>
    </xf>
    <xf numFmtId="0" fontId="5" fillId="0" borderId="0" xfId="0" applyFont="1" applyFill="1" applyBorder="1" applyAlignment="1">
      <alignment vertical="center"/>
    </xf>
    <xf numFmtId="0" fontId="2" fillId="0" borderId="1" xfId="0" applyFont="1" applyBorder="1" applyAlignment="1">
      <alignment vertical="top"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vertical="top"/>
    </xf>
    <xf numFmtId="164" fontId="5" fillId="0" borderId="2" xfId="0" applyNumberFormat="1" applyFont="1" applyBorder="1" applyAlignment="1">
      <alignment vertical="center"/>
    </xf>
    <xf numFmtId="164" fontId="2" fillId="0" borderId="2" xfId="0" applyNumberFormat="1" applyFont="1" applyBorder="1" applyAlignment="1">
      <alignment horizontal="righ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5" fillId="0" borderId="2" xfId="0" applyFont="1" applyBorder="1" applyAlignment="1">
      <alignment vertical="center" wrapText="1"/>
    </xf>
    <xf numFmtId="0" fontId="2" fillId="0" borderId="1" xfId="0" applyFont="1" applyBorder="1" applyAlignment="1">
      <alignment horizontal="right"/>
    </xf>
    <xf numFmtId="0" fontId="2" fillId="0" borderId="5" xfId="0" applyFont="1" applyBorder="1" applyAlignment="1">
      <alignment horizontal="right" vertical="center"/>
    </xf>
    <xf numFmtId="0" fontId="5" fillId="0" borderId="0" xfId="0" applyFont="1" applyAlignment="1">
      <alignment vertical="center" wrapText="1"/>
    </xf>
    <xf numFmtId="0" fontId="9"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xf>
    <xf numFmtId="0" fontId="2" fillId="0" borderId="0" xfId="0" applyFont="1" applyBorder="1" applyAlignment="1">
      <alignment horizontal="left" vertical="center"/>
    </xf>
    <xf numFmtId="0" fontId="3" fillId="0" borderId="1" xfId="0" applyFont="1" applyBorder="1" applyAlignment="1">
      <alignment vertical="center" wrapText="1"/>
    </xf>
    <xf numFmtId="3" fontId="2" fillId="0" borderId="1" xfId="0" applyNumberFormat="1"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horizontal="right"/>
    </xf>
    <xf numFmtId="3" fontId="2" fillId="0" borderId="13" xfId="0" applyNumberFormat="1" applyFont="1" applyBorder="1" applyAlignment="1">
      <alignment horizontal="right"/>
    </xf>
    <xf numFmtId="3" fontId="2" fillId="0" borderId="6" xfId="0" applyNumberFormat="1" applyFont="1" applyBorder="1" applyAlignment="1">
      <alignment horizontal="right"/>
    </xf>
    <xf numFmtId="0" fontId="2" fillId="0" borderId="11" xfId="0" applyFont="1" applyBorder="1" applyAlignment="1">
      <alignment horizontal="right"/>
    </xf>
    <xf numFmtId="0" fontId="7" fillId="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0" xfId="0" applyFont="1" applyAlignment="1">
      <alignment wrapText="1"/>
    </xf>
    <xf numFmtId="164" fontId="2" fillId="0" borderId="1" xfId="0" applyNumberFormat="1" applyFont="1" applyBorder="1"/>
    <xf numFmtId="9" fontId="2" fillId="0" borderId="6" xfId="0" applyNumberFormat="1" applyFont="1" applyBorder="1" applyAlignment="1">
      <alignment vertical="center"/>
    </xf>
    <xf numFmtId="9" fontId="2" fillId="0" borderId="0" xfId="0" applyNumberFormat="1" applyFont="1" applyBorder="1" applyAlignment="1">
      <alignment vertical="center"/>
    </xf>
    <xf numFmtId="0" fontId="2" fillId="0" borderId="0" xfId="0" applyFont="1" applyBorder="1"/>
    <xf numFmtId="3" fontId="2" fillId="0" borderId="0" xfId="0" applyNumberFormat="1" applyFont="1" applyBorder="1"/>
    <xf numFmtId="0" fontId="2" fillId="0" borderId="14" xfId="0" applyFont="1" applyBorder="1"/>
    <xf numFmtId="3" fontId="2" fillId="0" borderId="14" xfId="0" applyNumberFormat="1" applyFont="1" applyBorder="1"/>
    <xf numFmtId="3" fontId="2" fillId="0" borderId="3" xfId="0" applyNumberFormat="1" applyFont="1" applyBorder="1"/>
    <xf numFmtId="3" fontId="2" fillId="0" borderId="5" xfId="0" applyNumberFormat="1" applyFont="1" applyBorder="1"/>
    <xf numFmtId="0" fontId="11" fillId="0" borderId="0" xfId="0" applyFont="1" applyAlignment="1">
      <alignment horizontal="justify" vertical="center"/>
    </xf>
    <xf numFmtId="0" fontId="2" fillId="0" borderId="0" xfId="0" applyFont="1" applyAlignment="1">
      <alignment vertical="top" wrapText="1"/>
    </xf>
    <xf numFmtId="0" fontId="0" fillId="0" borderId="0" xfId="0" applyFont="1" applyAlignment="1">
      <alignment horizontal="center" vertical="top" wrapText="1"/>
    </xf>
    <xf numFmtId="0" fontId="2" fillId="0" borderId="13" xfId="0" applyFont="1" applyBorder="1" applyAlignment="1">
      <alignment horizontal="center" vertical="top" wrapText="1"/>
    </xf>
    <xf numFmtId="0" fontId="2" fillId="0" borderId="13" xfId="0" applyFont="1" applyBorder="1"/>
    <xf numFmtId="0" fontId="2" fillId="0" borderId="15" xfId="0" applyFont="1" applyBorder="1"/>
    <xf numFmtId="0" fontId="2" fillId="0" borderId="16" xfId="0" applyFont="1" applyBorder="1"/>
    <xf numFmtId="0" fontId="2" fillId="0" borderId="11" xfId="0" applyFont="1" applyBorder="1"/>
    <xf numFmtId="0" fontId="2" fillId="0" borderId="17" xfId="0" applyFont="1" applyBorder="1"/>
    <xf numFmtId="0" fontId="2" fillId="0" borderId="1" xfId="0" applyFont="1" applyBorder="1" applyAlignment="1">
      <alignment wrapText="1"/>
    </xf>
    <xf numFmtId="0" fontId="2" fillId="0" borderId="18" xfId="0" applyFont="1" applyBorder="1" applyAlignment="1">
      <alignment wrapText="1"/>
    </xf>
    <xf numFmtId="0" fontId="0" fillId="0" borderId="0" xfId="0" applyBorder="1" applyAlignment="1">
      <alignment wrapText="1"/>
    </xf>
    <xf numFmtId="0" fontId="2" fillId="0" borderId="18" xfId="0" applyFont="1" applyBorder="1" applyAlignment="1">
      <alignment vertical="top" wrapText="1"/>
    </xf>
    <xf numFmtId="0" fontId="0" fillId="0" borderId="0" xfId="0" applyBorder="1"/>
    <xf numFmtId="0" fontId="2" fillId="0" borderId="0" xfId="0" applyFont="1" applyBorder="1" applyAlignment="1">
      <alignment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2" fillId="0" borderId="6" xfId="0" applyFont="1" applyBorder="1" applyAlignment="1">
      <alignment wrapText="1"/>
    </xf>
    <xf numFmtId="0" fontId="7" fillId="0" borderId="6" xfId="0" applyFont="1" applyBorder="1" applyAlignment="1">
      <alignment horizontal="center" vertical="center" wrapText="1"/>
    </xf>
    <xf numFmtId="0" fontId="8" fillId="0" borderId="6" xfId="0" applyFont="1" applyBorder="1" applyAlignment="1">
      <alignment horizontal="left" vertical="center" wrapText="1"/>
    </xf>
    <xf numFmtId="0" fontId="10" fillId="0" borderId="0" xfId="0" applyFont="1"/>
    <xf numFmtId="0" fontId="5" fillId="0" borderId="6" xfId="0" applyFont="1" applyBorder="1" applyAlignment="1">
      <alignment vertical="center" wrapText="1"/>
    </xf>
    <xf numFmtId="0" fontId="5" fillId="0" borderId="0" xfId="0" applyFont="1" applyBorder="1" applyAlignment="1">
      <alignment vertical="center" wrapText="1"/>
    </xf>
    <xf numFmtId="164" fontId="2" fillId="0" borderId="0" xfId="0" applyNumberFormat="1" applyFont="1" applyBorder="1" applyAlignment="1">
      <alignment vertical="center"/>
    </xf>
    <xf numFmtId="0" fontId="5" fillId="0" borderId="0" xfId="0" applyFont="1" applyBorder="1" applyAlignment="1">
      <alignment vertical="center"/>
    </xf>
    <xf numFmtId="0" fontId="5" fillId="0" borderId="6" xfId="0" applyFont="1" applyBorder="1" applyAlignment="1">
      <alignment horizontal="left" vertical="top" wrapText="1"/>
    </xf>
    <xf numFmtId="0" fontId="0" fillId="0" borderId="0" xfId="0" applyAlignment="1">
      <alignment horizontal="right" vertical="top"/>
    </xf>
    <xf numFmtId="0" fontId="2" fillId="0" borderId="19" xfId="0" applyFont="1" applyBorder="1" applyAlignment="1">
      <alignment horizontal="right"/>
    </xf>
    <xf numFmtId="0" fontId="2" fillId="0" borderId="4" xfId="0" applyFont="1" applyBorder="1"/>
    <xf numFmtId="9" fontId="2" fillId="0" borderId="0" xfId="0" applyNumberFormat="1" applyFont="1"/>
    <xf numFmtId="0" fontId="12" fillId="0" borderId="0" xfId="0" applyFont="1" applyAlignment="1">
      <alignment horizontal="center" vertical="center" wrapText="1"/>
    </xf>
    <xf numFmtId="9" fontId="12" fillId="0" borderId="0" xfId="0" applyNumberFormat="1" applyFont="1" applyAlignment="1">
      <alignment horizontal="center" vertical="center" wrapText="1"/>
    </xf>
    <xf numFmtId="0" fontId="12" fillId="0" borderId="0" xfId="0" applyFont="1" applyBorder="1" applyAlignment="1">
      <alignment horizontal="center" vertical="center" wrapText="1"/>
    </xf>
    <xf numFmtId="9" fontId="12" fillId="0" borderId="0" xfId="0" applyNumberFormat="1" applyFont="1" applyBorder="1" applyAlignment="1">
      <alignment horizontal="center" vertical="center" wrapText="1"/>
    </xf>
    <xf numFmtId="0" fontId="2" fillId="0" borderId="19" xfId="0" applyFont="1" applyBorder="1"/>
    <xf numFmtId="9" fontId="2" fillId="0" borderId="0" xfId="0" applyNumberFormat="1" applyFont="1" applyBorder="1"/>
    <xf numFmtId="0" fontId="4" fillId="0" borderId="0" xfId="0" applyFont="1" applyBorder="1"/>
    <xf numFmtId="9" fontId="2" fillId="0" borderId="11" xfId="0" applyNumberFormat="1" applyFont="1" applyBorder="1"/>
    <xf numFmtId="0" fontId="4" fillId="0" borderId="6" xfId="0" applyFont="1" applyBorder="1"/>
    <xf numFmtId="0" fontId="7" fillId="0" borderId="4"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0" borderId="10" xfId="0" applyBorder="1" applyAlignment="1">
      <alignment wrapText="1"/>
    </xf>
    <xf numFmtId="0" fontId="7" fillId="0" borderId="12" xfId="0" applyFont="1" applyBorder="1" applyAlignment="1">
      <alignment vertical="center" wrapText="1"/>
    </xf>
    <xf numFmtId="0" fontId="8" fillId="0"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vertical="center" wrapText="1"/>
    </xf>
    <xf numFmtId="0" fontId="6" fillId="0" borderId="24" xfId="0" applyFont="1" applyBorder="1" applyAlignment="1">
      <alignment horizontal="center" vertical="center" wrapText="1"/>
    </xf>
    <xf numFmtId="1" fontId="2" fillId="0" borderId="4" xfId="0" applyNumberFormat="1" applyFont="1" applyBorder="1" applyAlignment="1">
      <alignment horizontal="center" vertical="top"/>
    </xf>
    <xf numFmtId="0" fontId="2" fillId="0" borderId="6" xfId="0" applyFont="1" applyBorder="1" applyAlignment="1">
      <alignment horizontal="center" vertical="center" wrapText="1"/>
    </xf>
    <xf numFmtId="0" fontId="2" fillId="0" borderId="5" xfId="0" applyFont="1" applyBorder="1" applyAlignment="1">
      <alignment horizontal="center" vertical="top"/>
    </xf>
    <xf numFmtId="164" fontId="2" fillId="0" borderId="19" xfId="0" applyNumberFormat="1" applyFont="1" applyBorder="1"/>
    <xf numFmtId="164" fontId="2" fillId="0" borderId="0" xfId="0" applyNumberFormat="1" applyFont="1" applyBorder="1"/>
    <xf numFmtId="164" fontId="2" fillId="0" borderId="5" xfId="0" applyNumberFormat="1" applyFont="1" applyBorder="1"/>
    <xf numFmtId="0" fontId="10" fillId="0" borderId="2" xfId="0" applyFont="1" applyBorder="1"/>
    <xf numFmtId="0" fontId="5" fillId="0" borderId="7" xfId="0" applyFont="1" applyBorder="1" applyAlignment="1">
      <alignment horizontal="center" vertical="top"/>
    </xf>
    <xf numFmtId="164" fontId="2" fillId="0" borderId="14" xfId="0" applyNumberFormat="1" applyFont="1" applyBorder="1"/>
    <xf numFmtId="164" fontId="2" fillId="0" borderId="3" xfId="0" applyNumberFormat="1" applyFont="1" applyBorder="1"/>
    <xf numFmtId="0" fontId="2" fillId="0" borderId="19" xfId="0" applyFont="1" applyBorder="1" applyAlignment="1">
      <alignment horizontal="right" vertical="center"/>
    </xf>
    <xf numFmtId="0" fontId="2" fillId="0" borderId="0" xfId="0" applyFont="1" applyBorder="1" applyAlignment="1">
      <alignment horizontal="right" vertical="center"/>
    </xf>
    <xf numFmtId="164" fontId="2" fillId="0" borderId="6"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2" fillId="0" borderId="6" xfId="0" applyNumberFormat="1" applyFont="1" applyBorder="1" applyAlignment="1">
      <alignment horizontal="right" vertical="top"/>
    </xf>
    <xf numFmtId="164" fontId="2" fillId="0" borderId="0" xfId="0" applyNumberFormat="1" applyFont="1" applyBorder="1" applyAlignment="1">
      <alignment horizontal="right" vertical="top"/>
    </xf>
    <xf numFmtId="164" fontId="2" fillId="0" borderId="2" xfId="0" applyNumberFormat="1" applyFont="1" applyBorder="1" applyAlignment="1">
      <alignment horizontal="right" vertical="top"/>
    </xf>
    <xf numFmtId="0" fontId="7" fillId="0" borderId="0" xfId="0" applyFont="1" applyBorder="1" applyAlignment="1">
      <alignment horizontal="right" vertical="center" wrapText="1"/>
    </xf>
    <xf numFmtId="0" fontId="7" fillId="0" borderId="15" xfId="0" applyFont="1" applyBorder="1" applyAlignment="1">
      <alignment horizontal="right" vertical="center" wrapText="1"/>
    </xf>
    <xf numFmtId="0" fontId="7" fillId="0" borderId="2" xfId="0" applyFont="1" applyBorder="1" applyAlignment="1">
      <alignment horizontal="right" vertical="center" wrapText="1"/>
    </xf>
    <xf numFmtId="0" fontId="7" fillId="0" borderId="9" xfId="0" applyFont="1" applyBorder="1" applyAlignment="1">
      <alignment horizontal="right"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164" fontId="10" fillId="0" borderId="19" xfId="0" applyNumberFormat="1" applyFont="1" applyBorder="1"/>
    <xf numFmtId="164" fontId="10" fillId="0" borderId="0" xfId="0" applyNumberFormat="1" applyFont="1"/>
    <xf numFmtId="164" fontId="10" fillId="0" borderId="0" xfId="0" applyNumberFormat="1" applyFont="1" applyBorder="1"/>
    <xf numFmtId="1" fontId="2" fillId="0" borderId="0" xfId="0" applyNumberFormat="1" applyFont="1" applyBorder="1" applyAlignment="1">
      <alignment horizontal="right"/>
    </xf>
    <xf numFmtId="1" fontId="2" fillId="0" borderId="19" xfId="0" applyNumberFormat="1" applyFont="1" applyBorder="1" applyAlignment="1">
      <alignment horizontal="right"/>
    </xf>
    <xf numFmtId="1" fontId="2" fillId="0" borderId="2" xfId="0" applyNumberFormat="1" applyFont="1" applyBorder="1" applyAlignment="1">
      <alignment horizontal="right"/>
    </xf>
    <xf numFmtId="1" fontId="2" fillId="0" borderId="5" xfId="0" applyNumberFormat="1" applyFont="1" applyBorder="1" applyAlignment="1">
      <alignment horizontal="right"/>
    </xf>
    <xf numFmtId="1" fontId="2" fillId="0" borderId="6" xfId="0" applyNumberFormat="1" applyFont="1" applyBorder="1" applyAlignment="1">
      <alignment horizontal="right"/>
    </xf>
    <xf numFmtId="1" fontId="2" fillId="0" borderId="11" xfId="0" applyNumberFormat="1" applyFont="1" applyBorder="1" applyAlignment="1">
      <alignment horizontal="right"/>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xf>
    <xf numFmtId="0" fontId="2" fillId="0" borderId="1" xfId="0" applyFont="1" applyBorder="1" applyAlignment="1">
      <alignment horizontal="center" vertical="top"/>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10" fontId="7" fillId="0" borderId="6" xfId="0" applyNumberFormat="1" applyFont="1" applyBorder="1" applyAlignment="1">
      <alignment horizontal="center" vertical="center" wrapText="1"/>
    </xf>
    <xf numFmtId="10" fontId="7" fillId="0" borderId="13"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7" xfId="0" applyFont="1" applyBorder="1" applyAlignment="1">
      <alignment horizontal="center" vertical="top" wrapText="1"/>
    </xf>
    <xf numFmtId="0" fontId="5" fillId="0" borderId="4" xfId="0" applyFont="1" applyBorder="1" applyAlignment="1">
      <alignment horizontal="center" vertical="top"/>
    </xf>
    <xf numFmtId="0" fontId="2" fillId="0" borderId="7" xfId="0" applyFont="1" applyBorder="1" applyAlignment="1">
      <alignment horizontal="center" vertical="top"/>
    </xf>
    <xf numFmtId="0" fontId="0" fillId="0" borderId="1" xfId="0" applyFont="1" applyBorder="1" applyAlignment="1">
      <alignment horizontal="center" vertical="top"/>
    </xf>
    <xf numFmtId="0" fontId="0" fillId="0" borderId="7" xfId="0" applyFont="1" applyBorder="1" applyAlignment="1">
      <alignment horizontal="center" vertical="top"/>
    </xf>
    <xf numFmtId="0" fontId="2" fillId="0" borderId="6" xfId="0" applyFont="1" applyBorder="1" applyAlignment="1">
      <alignment horizontal="center" vertical="center"/>
    </xf>
    <xf numFmtId="0" fontId="0" fillId="0" borderId="6" xfId="0" applyBorder="1" applyAlignment="1">
      <alignment horizontal="center" vertical="center"/>
    </xf>
    <xf numFmtId="0" fontId="2" fillId="0" borderId="11" xfId="0" applyFont="1" applyBorder="1" applyAlignment="1">
      <alignment horizontal="center" vertical="center"/>
    </xf>
    <xf numFmtId="0" fontId="0" fillId="0" borderId="1" xfId="0" applyBorder="1" applyAlignment="1">
      <alignment horizontal="center" vertical="top" wrapText="1"/>
    </xf>
    <xf numFmtId="0" fontId="0" fillId="0" borderId="18" xfId="0" applyBorder="1" applyAlignment="1">
      <alignment horizontal="center" vertical="top" wrapText="1"/>
    </xf>
    <xf numFmtId="0" fontId="5" fillId="0" borderId="6" xfId="0" applyFont="1" applyBorder="1" applyAlignment="1">
      <alignment horizontal="center" vertical="top" wrapText="1"/>
    </xf>
    <xf numFmtId="0" fontId="2" fillId="0" borderId="18" xfId="0" applyFont="1" applyBorder="1"/>
    <xf numFmtId="0" fontId="2" fillId="0" borderId="18" xfId="0" applyFont="1" applyBorder="1" applyAlignment="1">
      <alignment horizontal="right"/>
    </xf>
    <xf numFmtId="164" fontId="5" fillId="0" borderId="0" xfId="0" applyNumberFormat="1" applyFont="1" applyBorder="1" applyAlignment="1">
      <alignment vertical="center"/>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Font="1" applyBorder="1"/>
  </cellXfs>
  <cellStyles count="1">
    <cellStyle name="Standard" xfId="0" builtinId="0"/>
  </cellStyles>
  <dxfs count="0"/>
  <tableStyles count="0" defaultTableStyle="TableStyleMedium2" defaultPivotStyle="PivotStyleLight16"/>
  <colors>
    <mruColors>
      <color rgb="FFCEE4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54ED9-3EE7-44C7-88B3-C1A32F0AD53D}">
  <dimension ref="A1:D9"/>
  <sheetViews>
    <sheetView tabSelected="1" zoomScale="150" zoomScaleNormal="150" zoomScalePageLayoutView="125" workbookViewId="0">
      <selection activeCell="A2" sqref="A2"/>
    </sheetView>
  </sheetViews>
  <sheetFormatPr baseColWidth="10" defaultColWidth="10.83203125" defaultRowHeight="16" x14ac:dyDescent="0.2"/>
  <cols>
    <col min="1" max="1" width="10.83203125" style="4"/>
    <col min="2" max="10" width="15.5" style="4" customWidth="1"/>
    <col min="11" max="16384" width="10.83203125" style="4"/>
  </cols>
  <sheetData>
    <row r="1" spans="1:4" x14ac:dyDescent="0.2">
      <c r="A1" s="1" t="s">
        <v>253</v>
      </c>
      <c r="B1" s="1" t="s">
        <v>258</v>
      </c>
      <c r="C1" s="1"/>
      <c r="D1" s="1"/>
    </row>
    <row r="3" spans="1:4" ht="26" x14ac:dyDescent="0.2">
      <c r="B3" s="5"/>
      <c r="C3" s="104" t="s">
        <v>254</v>
      </c>
      <c r="D3" s="104" t="s">
        <v>260</v>
      </c>
    </row>
    <row r="4" spans="1:4" x14ac:dyDescent="0.2">
      <c r="B4" s="6" t="s">
        <v>255</v>
      </c>
      <c r="C4" s="6">
        <v>9</v>
      </c>
      <c r="D4" s="41">
        <v>3400</v>
      </c>
    </row>
    <row r="5" spans="1:4" x14ac:dyDescent="0.2">
      <c r="B5" s="110" t="s">
        <v>256</v>
      </c>
      <c r="C5" s="42">
        <v>54</v>
      </c>
      <c r="D5" s="41">
        <v>5900</v>
      </c>
    </row>
    <row r="6" spans="1:4" x14ac:dyDescent="0.2">
      <c r="B6" s="6" t="s">
        <v>257</v>
      </c>
      <c r="C6" s="6">
        <v>54</v>
      </c>
      <c r="D6" s="41">
        <v>1900</v>
      </c>
    </row>
    <row r="7" spans="1:4" x14ac:dyDescent="0.2">
      <c r="B7" s="111" t="s">
        <v>16</v>
      </c>
      <c r="C7" s="111">
        <v>117</v>
      </c>
      <c r="D7" s="112">
        <v>11200</v>
      </c>
    </row>
    <row r="8" spans="1:4" x14ac:dyDescent="0.2">
      <c r="B8" s="6"/>
      <c r="C8" s="6"/>
      <c r="D8" s="41"/>
    </row>
    <row r="9" spans="1:4" x14ac:dyDescent="0.2">
      <c r="B9" s="2" t="s">
        <v>259</v>
      </c>
      <c r="C9" s="2"/>
      <c r="D9" s="2"/>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1"/>
  <sheetViews>
    <sheetView zoomScale="150" zoomScaleNormal="150" zoomScalePageLayoutView="125" workbookViewId="0">
      <selection activeCell="B8" sqref="B8"/>
    </sheetView>
  </sheetViews>
  <sheetFormatPr baseColWidth="10" defaultRowHeight="16" x14ac:dyDescent="0.2"/>
  <cols>
    <col min="2" max="2" width="22.83203125" customWidth="1"/>
    <col min="3" max="4" width="15.83203125" customWidth="1"/>
  </cols>
  <sheetData>
    <row r="1" spans="1:18" s="1" customFormat="1" x14ac:dyDescent="0.2">
      <c r="A1" s="1" t="s">
        <v>30</v>
      </c>
      <c r="B1" s="1" t="s">
        <v>309</v>
      </c>
      <c r="K1"/>
      <c r="L1"/>
      <c r="M1"/>
      <c r="N1"/>
      <c r="O1"/>
      <c r="P1"/>
      <c r="Q1"/>
      <c r="R1"/>
    </row>
    <row r="3" spans="1:18" x14ac:dyDescent="0.2">
      <c r="B3" s="27"/>
      <c r="C3" s="227" t="s">
        <v>310</v>
      </c>
      <c r="D3" s="226" t="s">
        <v>31</v>
      </c>
      <c r="E3" s="227"/>
      <c r="F3" s="228" t="s">
        <v>32</v>
      </c>
      <c r="G3" s="229"/>
    </row>
    <row r="4" spans="1:18" ht="52" x14ac:dyDescent="0.2">
      <c r="B4" s="28"/>
      <c r="C4" s="230"/>
      <c r="D4" s="106" t="s">
        <v>33</v>
      </c>
      <c r="E4" s="107" t="s">
        <v>311</v>
      </c>
      <c r="F4" s="106" t="s">
        <v>34</v>
      </c>
      <c r="G4" s="104" t="s">
        <v>312</v>
      </c>
    </row>
    <row r="5" spans="1:18" x14ac:dyDescent="0.2">
      <c r="B5" s="2" t="s">
        <v>313</v>
      </c>
      <c r="C5" s="2">
        <v>61</v>
      </c>
      <c r="D5" s="2">
        <v>24</v>
      </c>
      <c r="E5" s="2">
        <v>4</v>
      </c>
      <c r="F5" s="131">
        <v>1700</v>
      </c>
      <c r="G5" s="2">
        <v>350</v>
      </c>
    </row>
    <row r="6" spans="1:18" x14ac:dyDescent="0.2">
      <c r="B6" s="28" t="s">
        <v>314</v>
      </c>
      <c r="C6" s="28">
        <v>41</v>
      </c>
      <c r="D6" s="28">
        <v>16</v>
      </c>
      <c r="E6" s="28">
        <v>6</v>
      </c>
      <c r="F6" s="132">
        <v>1150</v>
      </c>
      <c r="G6" s="28">
        <v>400</v>
      </c>
    </row>
    <row r="8" spans="1:18" s="2" customFormat="1" ht="12" x14ac:dyDescent="0.15">
      <c r="B8" s="2" t="s">
        <v>624</v>
      </c>
    </row>
    <row r="18" spans="3:3" x14ac:dyDescent="0.2">
      <c r="C18" s="146"/>
    </row>
    <row r="21" spans="3:3" x14ac:dyDescent="0.2">
      <c r="C21" s="146"/>
    </row>
  </sheetData>
  <mergeCells count="3">
    <mergeCell ref="D3:E3"/>
    <mergeCell ref="F3:G3"/>
    <mergeCell ref="C3:C4"/>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
  <sheetViews>
    <sheetView zoomScale="150" zoomScaleNormal="150" zoomScalePageLayoutView="125" workbookViewId="0">
      <selection activeCell="K14" sqref="K14"/>
    </sheetView>
  </sheetViews>
  <sheetFormatPr baseColWidth="10" defaultRowHeight="16" x14ac:dyDescent="0.2"/>
  <cols>
    <col min="2" max="2" width="17.5" customWidth="1"/>
    <col min="3" max="4" width="20" customWidth="1"/>
  </cols>
  <sheetData>
    <row r="1" spans="1:5" x14ac:dyDescent="0.2">
      <c r="A1" s="1" t="s">
        <v>35</v>
      </c>
      <c r="B1" s="1" t="s">
        <v>315</v>
      </c>
    </row>
    <row r="3" spans="1:5" ht="39" x14ac:dyDescent="0.2">
      <c r="B3" s="5"/>
      <c r="C3" s="104" t="s">
        <v>320</v>
      </c>
      <c r="D3" s="104" t="s">
        <v>322</v>
      </c>
      <c r="E3" s="92" t="s">
        <v>321</v>
      </c>
    </row>
    <row r="4" spans="1:5" x14ac:dyDescent="0.2">
      <c r="B4" s="2" t="s">
        <v>316</v>
      </c>
      <c r="C4" s="2">
        <v>33</v>
      </c>
      <c r="D4" s="2">
        <v>6</v>
      </c>
      <c r="E4" s="2">
        <v>39</v>
      </c>
    </row>
    <row r="5" spans="1:5" x14ac:dyDescent="0.2">
      <c r="B5" s="2" t="s">
        <v>317</v>
      </c>
      <c r="C5" s="2">
        <v>37</v>
      </c>
      <c r="D5" s="2">
        <v>4</v>
      </c>
      <c r="E5" s="2">
        <v>41</v>
      </c>
    </row>
    <row r="6" spans="1:5" x14ac:dyDescent="0.2">
      <c r="B6" s="129" t="s">
        <v>318</v>
      </c>
      <c r="C6" s="129">
        <v>27</v>
      </c>
      <c r="D6" s="129">
        <v>8</v>
      </c>
      <c r="E6" s="129">
        <v>35</v>
      </c>
    </row>
    <row r="7" spans="1:5" x14ac:dyDescent="0.2">
      <c r="B7" s="2" t="s">
        <v>319</v>
      </c>
      <c r="C7" s="2"/>
      <c r="D7" s="2"/>
      <c r="E7" s="2"/>
    </row>
    <row r="8" spans="1:5" x14ac:dyDescent="0.2">
      <c r="B8" s="2" t="s">
        <v>316</v>
      </c>
      <c r="C8" s="2">
        <v>37</v>
      </c>
      <c r="D8" s="2">
        <v>6</v>
      </c>
      <c r="E8" s="2">
        <v>43</v>
      </c>
    </row>
    <row r="9" spans="1:5" x14ac:dyDescent="0.2">
      <c r="B9" s="2" t="s">
        <v>317</v>
      </c>
      <c r="C9" s="2">
        <v>37</v>
      </c>
      <c r="D9" s="2">
        <v>4</v>
      </c>
      <c r="E9" s="2">
        <v>41</v>
      </c>
    </row>
    <row r="10" spans="1:5" x14ac:dyDescent="0.2">
      <c r="B10" s="129" t="s">
        <v>318</v>
      </c>
      <c r="C10" s="129">
        <v>35</v>
      </c>
      <c r="D10" s="129">
        <v>10</v>
      </c>
      <c r="E10" s="129">
        <v>44</v>
      </c>
    </row>
    <row r="12" spans="1:5" x14ac:dyDescent="0.2">
      <c r="B12" s="47" t="s">
        <v>323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AB3CE-271A-439D-8FD5-C1B980BB9C06}">
  <dimension ref="A1:G8"/>
  <sheetViews>
    <sheetView zoomScale="150" zoomScaleNormal="150" zoomScalePageLayoutView="125" workbookViewId="0">
      <selection activeCell="H12" sqref="H12"/>
    </sheetView>
  </sheetViews>
  <sheetFormatPr baseColWidth="10" defaultColWidth="10.83203125" defaultRowHeight="16" x14ac:dyDescent="0.2"/>
  <cols>
    <col min="1" max="1" width="10.83203125" style="4"/>
    <col min="2" max="7" width="10.1640625" style="4" customWidth="1"/>
    <col min="8" max="16384" width="10.83203125" style="4"/>
  </cols>
  <sheetData>
    <row r="1" spans="1:7" s="1" customFormat="1" x14ac:dyDescent="0.2">
      <c r="A1" s="1" t="s">
        <v>12</v>
      </c>
      <c r="B1" s="1" t="s">
        <v>625</v>
      </c>
    </row>
    <row r="3" spans="1:7" s="135" customFormat="1" ht="26" x14ac:dyDescent="0.2">
      <c r="B3" s="14" t="s">
        <v>38</v>
      </c>
      <c r="C3" s="14" t="s">
        <v>39</v>
      </c>
      <c r="D3" s="14" t="s">
        <v>40</v>
      </c>
      <c r="E3" s="14" t="s">
        <v>41</v>
      </c>
      <c r="F3" s="14" t="s">
        <v>42</v>
      </c>
      <c r="G3" s="104" t="s">
        <v>43</v>
      </c>
    </row>
    <row r="4" spans="1:7" x14ac:dyDescent="0.2">
      <c r="B4" s="124">
        <v>29.3</v>
      </c>
      <c r="C4" s="124">
        <v>34.5</v>
      </c>
      <c r="D4" s="124">
        <v>17.7</v>
      </c>
      <c r="E4" s="124">
        <v>10.1</v>
      </c>
      <c r="F4" s="124">
        <v>4.8</v>
      </c>
      <c r="G4" s="124">
        <v>3.6</v>
      </c>
    </row>
    <row r="6" spans="1:7" x14ac:dyDescent="0.2">
      <c r="B6" s="45" t="s">
        <v>324</v>
      </c>
    </row>
    <row r="7" spans="1:7" x14ac:dyDescent="0.2">
      <c r="E7" s="13"/>
    </row>
    <row r="8" spans="1:7" x14ac:dyDescent="0.2">
      <c r="D8"/>
      <c r="E8"/>
      <c r="F8"/>
      <c r="G8"/>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zoomScale="150" zoomScaleNormal="150" zoomScalePageLayoutView="125" workbookViewId="0">
      <selection activeCell="K14" sqref="K14"/>
    </sheetView>
  </sheetViews>
  <sheetFormatPr baseColWidth="10" defaultRowHeight="16" x14ac:dyDescent="0.2"/>
  <cols>
    <col min="2" max="2" width="25.83203125" customWidth="1"/>
    <col min="3" max="3" width="13.33203125" customWidth="1"/>
    <col min="7" max="7" width="11.83203125" customWidth="1"/>
  </cols>
  <sheetData>
    <row r="1" spans="1:8" s="1" customFormat="1" x14ac:dyDescent="0.2">
      <c r="A1" s="1" t="s">
        <v>36</v>
      </c>
      <c r="B1" s="1" t="s">
        <v>325</v>
      </c>
    </row>
    <row r="3" spans="1:8" x14ac:dyDescent="0.2">
      <c r="B3" s="27"/>
      <c r="C3" s="231" t="s">
        <v>45</v>
      </c>
      <c r="D3" s="227"/>
      <c r="E3" s="226" t="s">
        <v>326</v>
      </c>
      <c r="F3" s="227"/>
      <c r="G3" s="231" t="s">
        <v>327</v>
      </c>
      <c r="H3" s="231"/>
    </row>
    <row r="4" spans="1:8" ht="26" x14ac:dyDescent="0.2">
      <c r="B4" s="127"/>
      <c r="C4" s="105" t="s">
        <v>28</v>
      </c>
      <c r="D4" s="136" t="s">
        <v>29</v>
      </c>
      <c r="E4" s="49" t="s">
        <v>328</v>
      </c>
      <c r="F4" s="136" t="s">
        <v>29</v>
      </c>
      <c r="G4" s="105" t="s">
        <v>28</v>
      </c>
      <c r="H4" s="105" t="s">
        <v>29</v>
      </c>
    </row>
    <row r="5" spans="1:8" x14ac:dyDescent="0.2">
      <c r="B5" s="27" t="s">
        <v>316</v>
      </c>
      <c r="C5" s="27">
        <v>4.3</v>
      </c>
      <c r="D5" s="137">
        <v>4</v>
      </c>
      <c r="E5" s="140">
        <v>3</v>
      </c>
      <c r="F5" s="137">
        <v>3</v>
      </c>
      <c r="G5" s="27">
        <v>53</v>
      </c>
      <c r="H5" s="27">
        <v>50</v>
      </c>
    </row>
    <row r="6" spans="1:8" x14ac:dyDescent="0.2">
      <c r="B6" s="127" t="s">
        <v>317</v>
      </c>
      <c r="C6" s="127">
        <v>5.3</v>
      </c>
      <c r="D6" s="138">
        <v>5</v>
      </c>
      <c r="E6" s="50">
        <v>3.8</v>
      </c>
      <c r="F6" s="138">
        <v>3.5</v>
      </c>
      <c r="G6" s="127">
        <v>61</v>
      </c>
      <c r="H6" s="127">
        <v>57</v>
      </c>
    </row>
    <row r="7" spans="1:8" x14ac:dyDescent="0.2">
      <c r="B7" s="127" t="s">
        <v>318</v>
      </c>
      <c r="C7" s="127">
        <v>3.1</v>
      </c>
      <c r="D7" s="138">
        <v>2.5</v>
      </c>
      <c r="E7" s="50">
        <v>2.1</v>
      </c>
      <c r="F7" s="138">
        <v>2</v>
      </c>
      <c r="G7" s="127">
        <v>43</v>
      </c>
      <c r="H7" s="127">
        <v>38</v>
      </c>
    </row>
    <row r="8" spans="1:8" s="2" customFormat="1" ht="12" x14ac:dyDescent="0.15">
      <c r="B8" s="171" t="s">
        <v>319</v>
      </c>
      <c r="C8" s="27"/>
      <c r="D8" s="137"/>
      <c r="E8" s="140"/>
      <c r="F8" s="137"/>
      <c r="G8" s="27"/>
      <c r="H8" s="27"/>
    </row>
    <row r="9" spans="1:8" x14ac:dyDescent="0.2">
      <c r="B9" s="127" t="s">
        <v>316</v>
      </c>
      <c r="C9" s="127">
        <v>4.8</v>
      </c>
      <c r="D9" s="138">
        <v>4.5</v>
      </c>
      <c r="E9" s="50">
        <v>3.4</v>
      </c>
      <c r="F9" s="138">
        <v>3</v>
      </c>
      <c r="G9" s="127">
        <v>58</v>
      </c>
      <c r="H9" s="127">
        <v>55</v>
      </c>
    </row>
    <row r="10" spans="1:8" x14ac:dyDescent="0.2">
      <c r="B10" s="129" t="s">
        <v>317</v>
      </c>
      <c r="C10" s="129">
        <v>5.5</v>
      </c>
      <c r="D10" s="139">
        <v>5.2</v>
      </c>
      <c r="E10" s="141">
        <v>3.9</v>
      </c>
      <c r="F10" s="139">
        <v>4</v>
      </c>
      <c r="G10" s="129">
        <v>62</v>
      </c>
      <c r="H10" s="129">
        <v>60</v>
      </c>
    </row>
    <row r="12" spans="1:8" x14ac:dyDescent="0.2">
      <c r="B12" s="2" t="s">
        <v>323</v>
      </c>
    </row>
  </sheetData>
  <mergeCells count="3">
    <mergeCell ref="E3:F3"/>
    <mergeCell ref="C3:D3"/>
    <mergeCell ref="G3:H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2"/>
  <sheetViews>
    <sheetView zoomScale="150" zoomScaleNormal="150" zoomScalePageLayoutView="125" workbookViewId="0">
      <selection activeCell="L14" sqref="L14"/>
    </sheetView>
  </sheetViews>
  <sheetFormatPr baseColWidth="10" defaultRowHeight="16" x14ac:dyDescent="0.2"/>
  <cols>
    <col min="2" max="2" width="13" customWidth="1"/>
    <col min="5" max="5" width="17.5" customWidth="1"/>
  </cols>
  <sheetData>
    <row r="1" spans="1:5" x14ac:dyDescent="0.2">
      <c r="A1" s="1" t="s">
        <v>37</v>
      </c>
      <c r="B1" s="1" t="s">
        <v>329</v>
      </c>
      <c r="C1" s="1"/>
    </row>
    <row r="3" spans="1:5" s="17" customFormat="1" ht="26" x14ac:dyDescent="0.2">
      <c r="B3" s="142"/>
      <c r="C3" s="104" t="s">
        <v>316</v>
      </c>
      <c r="D3" s="104" t="s">
        <v>330</v>
      </c>
      <c r="E3" s="84" t="s">
        <v>331</v>
      </c>
    </row>
    <row r="4" spans="1:5" x14ac:dyDescent="0.2">
      <c r="B4" s="2" t="s">
        <v>47</v>
      </c>
      <c r="C4" s="8">
        <v>14.3</v>
      </c>
      <c r="D4" s="8">
        <v>2.9</v>
      </c>
      <c r="E4" s="8">
        <v>2.1</v>
      </c>
    </row>
    <row r="5" spans="1:5" x14ac:dyDescent="0.2">
      <c r="B5" s="2" t="s">
        <v>48</v>
      </c>
      <c r="C5" s="8">
        <v>23.2</v>
      </c>
      <c r="D5" s="8">
        <v>14.2</v>
      </c>
      <c r="E5" s="8">
        <v>11.6</v>
      </c>
    </row>
    <row r="6" spans="1:5" x14ac:dyDescent="0.2">
      <c r="B6" s="2" t="s">
        <v>49</v>
      </c>
      <c r="C6" s="8">
        <v>22.9</v>
      </c>
      <c r="D6" s="8">
        <v>25.6</v>
      </c>
      <c r="E6" s="8">
        <v>25.4</v>
      </c>
    </row>
    <row r="7" spans="1:5" x14ac:dyDescent="0.2">
      <c r="B7" s="2" t="s">
        <v>50</v>
      </c>
      <c r="C7" s="8">
        <v>16.8</v>
      </c>
      <c r="D7" s="8">
        <v>22.2</v>
      </c>
      <c r="E7" s="8">
        <v>22.1</v>
      </c>
    </row>
    <row r="8" spans="1:5" x14ac:dyDescent="0.2">
      <c r="B8" s="2" t="s">
        <v>51</v>
      </c>
      <c r="C8" s="8">
        <v>12.6</v>
      </c>
      <c r="D8" s="8">
        <v>18.899999999999999</v>
      </c>
      <c r="E8" s="8">
        <v>21.3</v>
      </c>
    </row>
    <row r="9" spans="1:5" x14ac:dyDescent="0.2">
      <c r="B9" s="2" t="s">
        <v>52</v>
      </c>
      <c r="C9" s="8">
        <v>6</v>
      </c>
      <c r="D9" s="8">
        <v>9.5</v>
      </c>
      <c r="E9" s="8">
        <v>10.8</v>
      </c>
    </row>
    <row r="10" spans="1:5" x14ac:dyDescent="0.2">
      <c r="B10" s="129" t="s">
        <v>53</v>
      </c>
      <c r="C10" s="197">
        <v>4.2</v>
      </c>
      <c r="D10" s="197">
        <v>6.7</v>
      </c>
      <c r="E10" s="197">
        <v>6.8</v>
      </c>
    </row>
    <row r="12" spans="1:5" x14ac:dyDescent="0.2">
      <c r="B12" s="2" t="s">
        <v>332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ECF2-E642-40C6-940D-9C921D0B2A72}">
  <dimension ref="A1:F12"/>
  <sheetViews>
    <sheetView zoomScale="150" zoomScaleNormal="150" zoomScalePageLayoutView="125" workbookViewId="0">
      <selection activeCell="F4" sqref="F4"/>
    </sheetView>
  </sheetViews>
  <sheetFormatPr baseColWidth="10" defaultRowHeight="16" x14ac:dyDescent="0.2"/>
  <cols>
    <col min="2" max="2" width="13.1640625" customWidth="1"/>
    <col min="5" max="5" width="17.5" customWidth="1"/>
  </cols>
  <sheetData>
    <row r="1" spans="1:6" x14ac:dyDescent="0.2">
      <c r="A1" s="1" t="s">
        <v>46</v>
      </c>
      <c r="B1" s="1" t="s">
        <v>333</v>
      </c>
      <c r="C1" s="1"/>
    </row>
    <row r="3" spans="1:6" s="17" customFormat="1" ht="34" x14ac:dyDescent="0.2">
      <c r="B3" s="145"/>
      <c r="C3" s="245" t="s">
        <v>334</v>
      </c>
      <c r="D3" s="245" t="s">
        <v>335</v>
      </c>
      <c r="E3" s="245" t="s">
        <v>336</v>
      </c>
      <c r="F3" s="144"/>
    </row>
    <row r="4" spans="1:6" x14ac:dyDescent="0.2">
      <c r="B4" s="2" t="s">
        <v>47</v>
      </c>
      <c r="C4" s="8">
        <v>2.9</v>
      </c>
      <c r="D4" s="8">
        <v>2.8</v>
      </c>
      <c r="E4" s="8">
        <v>3</v>
      </c>
    </row>
    <row r="5" spans="1:6" x14ac:dyDescent="0.2">
      <c r="B5" s="2" t="s">
        <v>48</v>
      </c>
      <c r="C5" s="8">
        <v>14.2</v>
      </c>
      <c r="D5" s="8">
        <v>15.2</v>
      </c>
      <c r="E5" s="8">
        <v>13.5</v>
      </c>
    </row>
    <row r="6" spans="1:6" x14ac:dyDescent="0.2">
      <c r="B6" s="2" t="s">
        <v>49</v>
      </c>
      <c r="C6" s="8">
        <v>25.6</v>
      </c>
      <c r="D6" s="8">
        <v>29</v>
      </c>
      <c r="E6" s="8">
        <v>23.2</v>
      </c>
    </row>
    <row r="7" spans="1:6" x14ac:dyDescent="0.2">
      <c r="B7" s="2" t="s">
        <v>50</v>
      </c>
      <c r="C7" s="8">
        <v>22.2</v>
      </c>
      <c r="D7" s="8">
        <v>24.9</v>
      </c>
      <c r="E7" s="8">
        <v>20.399999999999999</v>
      </c>
    </row>
    <row r="8" spans="1:6" x14ac:dyDescent="0.2">
      <c r="B8" s="2" t="s">
        <v>51</v>
      </c>
      <c r="C8" s="8">
        <v>18.899999999999999</v>
      </c>
      <c r="D8" s="8">
        <v>17.2</v>
      </c>
      <c r="E8" s="8">
        <v>20.100000000000001</v>
      </c>
    </row>
    <row r="9" spans="1:6" x14ac:dyDescent="0.2">
      <c r="B9" s="2" t="s">
        <v>52</v>
      </c>
      <c r="C9" s="8">
        <v>9.5</v>
      </c>
      <c r="D9" s="8">
        <v>7.5</v>
      </c>
      <c r="E9" s="8">
        <v>10.9</v>
      </c>
    </row>
    <row r="10" spans="1:6" x14ac:dyDescent="0.2">
      <c r="B10" s="129" t="s">
        <v>53</v>
      </c>
      <c r="C10" s="197">
        <v>6.7</v>
      </c>
      <c r="D10" s="197">
        <v>3.4</v>
      </c>
      <c r="E10" s="197">
        <v>8.9</v>
      </c>
    </row>
    <row r="12" spans="1:6" x14ac:dyDescent="0.2">
      <c r="B12" s="2" t="s">
        <v>337</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BAB4-AF50-4800-B6CC-594DE3169AF0}">
  <dimension ref="A1:F11"/>
  <sheetViews>
    <sheetView zoomScale="150" zoomScaleNormal="150" zoomScalePageLayoutView="125" workbookViewId="0">
      <selection activeCell="G10" sqref="G10"/>
    </sheetView>
  </sheetViews>
  <sheetFormatPr baseColWidth="10" defaultRowHeight="16" x14ac:dyDescent="0.2"/>
  <cols>
    <col min="5" max="5" width="17.5" customWidth="1"/>
  </cols>
  <sheetData>
    <row r="1" spans="1:6" x14ac:dyDescent="0.2">
      <c r="A1" s="1" t="s">
        <v>56</v>
      </c>
      <c r="B1" s="1" t="s">
        <v>338</v>
      </c>
      <c r="C1" s="1"/>
    </row>
    <row r="3" spans="1:6" s="17" customFormat="1" ht="51" x14ac:dyDescent="0.2">
      <c r="B3" s="145"/>
      <c r="C3" s="245" t="s">
        <v>316</v>
      </c>
      <c r="D3" s="245" t="s">
        <v>330</v>
      </c>
      <c r="E3" s="245" t="s">
        <v>331</v>
      </c>
      <c r="F3" s="144"/>
    </row>
    <row r="4" spans="1:6" x14ac:dyDescent="0.2">
      <c r="B4" s="2" t="s">
        <v>339</v>
      </c>
      <c r="C4" s="8">
        <v>13.7</v>
      </c>
      <c r="D4" s="8">
        <v>4.9000000000000004</v>
      </c>
      <c r="E4" s="8">
        <v>4.4000000000000004</v>
      </c>
    </row>
    <row r="5" spans="1:6" x14ac:dyDescent="0.2">
      <c r="B5" s="2" t="s">
        <v>340</v>
      </c>
      <c r="C5" s="8">
        <v>25.7</v>
      </c>
      <c r="D5" s="8">
        <v>19.5</v>
      </c>
      <c r="E5" s="8">
        <v>17.399999999999999</v>
      </c>
    </row>
    <row r="6" spans="1:6" x14ac:dyDescent="0.2">
      <c r="B6" s="2" t="s">
        <v>341</v>
      </c>
      <c r="C6" s="8">
        <v>28.8</v>
      </c>
      <c r="D6" s="8">
        <v>34</v>
      </c>
      <c r="E6" s="8">
        <v>33.9</v>
      </c>
    </row>
    <row r="7" spans="1:6" x14ac:dyDescent="0.2">
      <c r="B7" s="2" t="s">
        <v>342</v>
      </c>
      <c r="C7" s="8">
        <v>17.2</v>
      </c>
      <c r="D7" s="8">
        <v>22.2</v>
      </c>
      <c r="E7" s="8">
        <v>24.3</v>
      </c>
    </row>
    <row r="8" spans="1:6" x14ac:dyDescent="0.2">
      <c r="B8" s="2" t="s">
        <v>343</v>
      </c>
      <c r="C8" s="8">
        <v>8.1999999999999993</v>
      </c>
      <c r="D8" s="8">
        <v>11.1</v>
      </c>
      <c r="E8" s="8">
        <v>11.9</v>
      </c>
    </row>
    <row r="9" spans="1:6" x14ac:dyDescent="0.2">
      <c r="B9" s="2" t="s">
        <v>344</v>
      </c>
      <c r="C9" s="8">
        <v>6.6</v>
      </c>
      <c r="D9" s="8">
        <v>8.3000000000000007</v>
      </c>
      <c r="E9" s="8">
        <v>8.1</v>
      </c>
    </row>
    <row r="11" spans="1:6" x14ac:dyDescent="0.2">
      <c r="B11" s="2" t="s">
        <v>337</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81A2-4802-452E-BDDC-880858278927}">
  <dimension ref="A1:F11"/>
  <sheetViews>
    <sheetView zoomScale="150" zoomScaleNormal="150" zoomScalePageLayoutView="125" workbookViewId="0">
      <selection activeCell="E16" sqref="E16"/>
    </sheetView>
  </sheetViews>
  <sheetFormatPr baseColWidth="10" defaultRowHeight="16" x14ac:dyDescent="0.2"/>
  <cols>
    <col min="5" max="5" width="17.5" customWidth="1"/>
  </cols>
  <sheetData>
    <row r="1" spans="1:6" x14ac:dyDescent="0.2">
      <c r="A1" s="1" t="s">
        <v>58</v>
      </c>
      <c r="B1" s="1" t="s">
        <v>345</v>
      </c>
      <c r="C1" s="1"/>
    </row>
    <row r="3" spans="1:6" s="17" customFormat="1" ht="34" x14ac:dyDescent="0.2">
      <c r="B3" s="143"/>
      <c r="C3" s="245" t="s">
        <v>334</v>
      </c>
      <c r="D3" s="245" t="s">
        <v>335</v>
      </c>
      <c r="E3" s="245" t="s">
        <v>336</v>
      </c>
      <c r="F3" s="144"/>
    </row>
    <row r="4" spans="1:6" x14ac:dyDescent="0.2">
      <c r="B4" s="2" t="s">
        <v>339</v>
      </c>
      <c r="C4" s="2">
        <v>4.9000000000000004</v>
      </c>
      <c r="D4" s="2">
        <v>3.6</v>
      </c>
      <c r="E4" s="2">
        <v>5.8</v>
      </c>
    </row>
    <row r="5" spans="1:6" x14ac:dyDescent="0.2">
      <c r="B5" s="2" t="s">
        <v>340</v>
      </c>
      <c r="C5" s="2">
        <v>19.5</v>
      </c>
      <c r="D5" s="2">
        <v>16.3</v>
      </c>
      <c r="E5" s="2">
        <v>21.8</v>
      </c>
    </row>
    <row r="6" spans="1:6" x14ac:dyDescent="0.2">
      <c r="B6" s="2" t="s">
        <v>341</v>
      </c>
      <c r="C6" s="2">
        <v>34</v>
      </c>
      <c r="D6" s="2">
        <v>39.1</v>
      </c>
      <c r="E6" s="2">
        <v>30.5</v>
      </c>
    </row>
    <row r="7" spans="1:6" x14ac:dyDescent="0.2">
      <c r="B7" s="2" t="s">
        <v>342</v>
      </c>
      <c r="C7" s="2">
        <v>22.2</v>
      </c>
      <c r="D7" s="2">
        <v>24.3</v>
      </c>
      <c r="E7" s="2">
        <v>20.7</v>
      </c>
    </row>
    <row r="8" spans="1:6" x14ac:dyDescent="0.2">
      <c r="B8" s="2" t="s">
        <v>343</v>
      </c>
      <c r="C8" s="2">
        <v>11.1</v>
      </c>
      <c r="D8" s="2">
        <v>11.6</v>
      </c>
      <c r="E8" s="2">
        <v>10.7</v>
      </c>
    </row>
    <row r="9" spans="1:6" x14ac:dyDescent="0.2">
      <c r="B9" s="28" t="s">
        <v>344</v>
      </c>
      <c r="C9" s="28">
        <v>8.3000000000000007</v>
      </c>
      <c r="D9" s="28">
        <v>5.0999999999999996</v>
      </c>
      <c r="E9" s="28">
        <v>10.6</v>
      </c>
    </row>
    <row r="11" spans="1:6" x14ac:dyDescent="0.2">
      <c r="B11" s="2" t="s">
        <v>337</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1"/>
  <sheetViews>
    <sheetView zoomScale="150" zoomScaleNormal="150" workbookViewId="0">
      <selection activeCell="F13" sqref="F13"/>
    </sheetView>
  </sheetViews>
  <sheetFormatPr baseColWidth="10" defaultRowHeight="16" x14ac:dyDescent="0.2"/>
  <cols>
    <col min="2" max="2" width="63.6640625" customWidth="1"/>
    <col min="3" max="6" width="15.6640625" customWidth="1"/>
  </cols>
  <sheetData>
    <row r="1" spans="1:15" x14ac:dyDescent="0.2">
      <c r="A1" s="1" t="s">
        <v>44</v>
      </c>
      <c r="B1" s="1" t="s">
        <v>346</v>
      </c>
    </row>
    <row r="3" spans="1:15" x14ac:dyDescent="0.2">
      <c r="B3" s="150"/>
      <c r="C3" s="231">
        <v>2013</v>
      </c>
      <c r="D3" s="231"/>
      <c r="E3" s="231">
        <v>2019</v>
      </c>
      <c r="F3" s="231"/>
    </row>
    <row r="4" spans="1:15" ht="26" x14ac:dyDescent="0.2">
      <c r="B4" s="147"/>
      <c r="C4" s="190" t="s">
        <v>347</v>
      </c>
      <c r="D4" s="151" t="s">
        <v>327</v>
      </c>
      <c r="E4" s="151" t="s">
        <v>347</v>
      </c>
      <c r="F4" s="151" t="s">
        <v>327</v>
      </c>
    </row>
    <row r="5" spans="1:15" x14ac:dyDescent="0.2">
      <c r="B5" s="152" t="s">
        <v>348</v>
      </c>
      <c r="C5" s="232">
        <v>0.123</v>
      </c>
      <c r="D5" s="233"/>
      <c r="E5" s="232">
        <v>0.16400000000000001</v>
      </c>
      <c r="F5" s="232"/>
    </row>
    <row r="6" spans="1:15" x14ac:dyDescent="0.2">
      <c r="B6" s="149" t="s">
        <v>349</v>
      </c>
      <c r="C6" s="234" t="s">
        <v>55</v>
      </c>
      <c r="D6" s="235"/>
      <c r="E6" s="234" t="s">
        <v>55</v>
      </c>
      <c r="F6" s="234"/>
    </row>
    <row r="7" spans="1:15" x14ac:dyDescent="0.2">
      <c r="B7" s="148" t="s">
        <v>350</v>
      </c>
      <c r="C7" s="206" t="s">
        <v>351</v>
      </c>
      <c r="D7" s="207" t="s">
        <v>352</v>
      </c>
      <c r="E7" s="206" t="s">
        <v>351</v>
      </c>
      <c r="F7" s="206" t="s">
        <v>353</v>
      </c>
    </row>
    <row r="8" spans="1:15" x14ac:dyDescent="0.2">
      <c r="B8" s="148" t="s">
        <v>354</v>
      </c>
      <c r="C8" s="206" t="s">
        <v>355</v>
      </c>
      <c r="D8" s="207" t="s">
        <v>356</v>
      </c>
      <c r="E8" s="206" t="s">
        <v>355</v>
      </c>
      <c r="F8" s="206" t="s">
        <v>357</v>
      </c>
    </row>
    <row r="9" spans="1:15" x14ac:dyDescent="0.2">
      <c r="B9" s="148" t="s">
        <v>358</v>
      </c>
      <c r="C9" s="208" t="s">
        <v>359</v>
      </c>
      <c r="D9" s="209" t="s">
        <v>360</v>
      </c>
      <c r="E9" s="206" t="s">
        <v>361</v>
      </c>
      <c r="F9" s="206" t="s">
        <v>362</v>
      </c>
    </row>
    <row r="10" spans="1:15" x14ac:dyDescent="0.2">
      <c r="B10" s="27"/>
      <c r="C10" s="27"/>
      <c r="D10" s="27"/>
      <c r="E10" s="27"/>
      <c r="F10" s="27"/>
      <c r="N10" s="53"/>
      <c r="O10" s="53"/>
    </row>
    <row r="11" spans="1:15" x14ac:dyDescent="0.2">
      <c r="B11" s="32" t="s">
        <v>626</v>
      </c>
      <c r="C11" s="2"/>
      <c r="D11" s="2"/>
      <c r="E11" s="2"/>
      <c r="F11" s="2"/>
    </row>
  </sheetData>
  <mergeCells count="6">
    <mergeCell ref="C5:D5"/>
    <mergeCell ref="E5:F5"/>
    <mergeCell ref="C6:D6"/>
    <mergeCell ref="E6:F6"/>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
  <sheetViews>
    <sheetView zoomScale="150" zoomScaleNormal="150" zoomScalePageLayoutView="125" workbookViewId="0">
      <selection activeCell="K8" sqref="K8"/>
    </sheetView>
  </sheetViews>
  <sheetFormatPr baseColWidth="10" defaultRowHeight="16" x14ac:dyDescent="0.2"/>
  <cols>
    <col min="2" max="2" width="27.1640625" customWidth="1"/>
    <col min="3" max="4" width="14.6640625" customWidth="1"/>
  </cols>
  <sheetData>
    <row r="1" spans="1:4" x14ac:dyDescent="0.2">
      <c r="A1" s="1" t="s">
        <v>54</v>
      </c>
      <c r="B1" s="1" t="s">
        <v>363</v>
      </c>
    </row>
    <row r="3" spans="1:4" ht="39" x14ac:dyDescent="0.2">
      <c r="B3" s="5"/>
      <c r="C3" s="33" t="s">
        <v>365</v>
      </c>
      <c r="D3" s="33" t="s">
        <v>364</v>
      </c>
    </row>
    <row r="4" spans="1:4" x14ac:dyDescent="0.2">
      <c r="B4" s="54" t="s">
        <v>330</v>
      </c>
      <c r="C4" s="39">
        <v>54</v>
      </c>
      <c r="D4" s="39">
        <v>68</v>
      </c>
    </row>
    <row r="5" spans="1:4" x14ac:dyDescent="0.2">
      <c r="B5" s="54" t="s">
        <v>366</v>
      </c>
      <c r="C5" s="39">
        <v>16</v>
      </c>
      <c r="D5" s="39">
        <v>9</v>
      </c>
    </row>
    <row r="6" spans="1:4" x14ac:dyDescent="0.2">
      <c r="B6" s="42" t="s">
        <v>367</v>
      </c>
      <c r="C6" s="200">
        <v>9</v>
      </c>
      <c r="D6" s="200">
        <v>6</v>
      </c>
    </row>
    <row r="7" spans="1:4" x14ac:dyDescent="0.2">
      <c r="B7" s="127" t="s">
        <v>368</v>
      </c>
      <c r="C7" s="36">
        <v>8</v>
      </c>
      <c r="D7" s="36">
        <v>5</v>
      </c>
    </row>
    <row r="8" spans="1:4" x14ac:dyDescent="0.2">
      <c r="B8" s="32" t="s">
        <v>369</v>
      </c>
      <c r="C8" s="36">
        <v>7</v>
      </c>
      <c r="D8" s="36">
        <v>6</v>
      </c>
    </row>
    <row r="9" spans="1:4" x14ac:dyDescent="0.2">
      <c r="B9" s="127" t="s">
        <v>370</v>
      </c>
      <c r="C9" s="36">
        <v>4</v>
      </c>
      <c r="D9" s="36">
        <v>3</v>
      </c>
    </row>
    <row r="10" spans="1:4" x14ac:dyDescent="0.2">
      <c r="B10" s="28" t="s">
        <v>371</v>
      </c>
      <c r="C10" s="35">
        <v>2</v>
      </c>
      <c r="D10" s="35">
        <v>2</v>
      </c>
    </row>
    <row r="11" spans="1:4" x14ac:dyDescent="0.2">
      <c r="B11" s="2"/>
      <c r="C11" s="2"/>
      <c r="D11" s="2"/>
    </row>
    <row r="12" spans="1:4" s="2" customFormat="1" ht="12" x14ac:dyDescent="0.15">
      <c r="B12" s="2" t="s">
        <v>332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zoomScale="150" zoomScaleNormal="150" zoomScalePageLayoutView="125" workbookViewId="0">
      <selection activeCell="B11" sqref="B11"/>
    </sheetView>
  </sheetViews>
  <sheetFormatPr baseColWidth="10" defaultColWidth="10.83203125" defaultRowHeight="16" x14ac:dyDescent="0.2"/>
  <cols>
    <col min="1" max="1" width="10.83203125" style="4"/>
    <col min="2" max="10" width="15.5" style="4" customWidth="1"/>
    <col min="11" max="16384" width="10.83203125" style="4"/>
  </cols>
  <sheetData>
    <row r="1" spans="1:10" x14ac:dyDescent="0.2">
      <c r="A1" s="1" t="s">
        <v>0</v>
      </c>
      <c r="B1" s="1" t="s">
        <v>261</v>
      </c>
      <c r="C1" s="1"/>
      <c r="D1" s="1"/>
      <c r="E1" s="1"/>
      <c r="F1" s="1"/>
      <c r="G1" s="1"/>
    </row>
    <row r="3" spans="1:10" ht="52" x14ac:dyDescent="0.2">
      <c r="B3" s="5"/>
      <c r="C3" s="16" t="s">
        <v>264</v>
      </c>
      <c r="D3" s="16" t="s">
        <v>4</v>
      </c>
      <c r="E3" s="16" t="s">
        <v>5</v>
      </c>
      <c r="F3" s="16" t="s">
        <v>265</v>
      </c>
      <c r="G3" s="16" t="s">
        <v>262</v>
      </c>
      <c r="H3" s="16" t="s">
        <v>1</v>
      </c>
      <c r="I3" s="16" t="s">
        <v>2</v>
      </c>
      <c r="J3" s="16" t="s">
        <v>263</v>
      </c>
    </row>
    <row r="4" spans="1:10" ht="26" x14ac:dyDescent="0.2">
      <c r="B4" s="6" t="s">
        <v>266</v>
      </c>
      <c r="C4" s="6">
        <v>42</v>
      </c>
      <c r="D4" s="41">
        <v>2940</v>
      </c>
      <c r="E4" s="6">
        <v>47</v>
      </c>
      <c r="F4" s="6">
        <v>50</v>
      </c>
      <c r="G4" s="6">
        <v>40</v>
      </c>
      <c r="H4" s="6">
        <v>1</v>
      </c>
      <c r="I4" s="6">
        <v>50</v>
      </c>
      <c r="J4" s="6">
        <v>147</v>
      </c>
    </row>
    <row r="5" spans="1:10" x14ac:dyDescent="0.2">
      <c r="B5" s="110" t="s">
        <v>622</v>
      </c>
      <c r="C5" s="42">
        <v>2.7</v>
      </c>
      <c r="D5" s="42">
        <v>190</v>
      </c>
      <c r="E5" s="6">
        <v>43</v>
      </c>
      <c r="F5" s="6">
        <v>21</v>
      </c>
      <c r="G5" s="6">
        <v>30</v>
      </c>
      <c r="H5" s="6">
        <v>2</v>
      </c>
      <c r="I5" s="6">
        <v>63</v>
      </c>
      <c r="J5" s="6">
        <v>11.8</v>
      </c>
    </row>
    <row r="6" spans="1:10" ht="26" x14ac:dyDescent="0.2">
      <c r="B6" s="6" t="s">
        <v>623</v>
      </c>
      <c r="C6" s="6">
        <v>10.199999999999999</v>
      </c>
      <c r="D6" s="41">
        <v>710</v>
      </c>
      <c r="E6" s="6">
        <v>52</v>
      </c>
      <c r="F6" s="6">
        <v>59</v>
      </c>
      <c r="G6" s="6">
        <v>45</v>
      </c>
      <c r="H6" s="6">
        <v>1</v>
      </c>
      <c r="I6" s="6">
        <v>52</v>
      </c>
      <c r="J6" s="6">
        <v>37.1</v>
      </c>
    </row>
    <row r="7" spans="1:10" x14ac:dyDescent="0.2">
      <c r="B7" s="111" t="s">
        <v>3</v>
      </c>
      <c r="C7" s="111">
        <v>7.9</v>
      </c>
      <c r="D7" s="114">
        <v>550</v>
      </c>
      <c r="E7" s="111">
        <v>45</v>
      </c>
      <c r="F7" s="111">
        <v>24</v>
      </c>
      <c r="G7" s="111">
        <v>25</v>
      </c>
      <c r="H7" s="111">
        <v>2</v>
      </c>
      <c r="I7" s="111">
        <v>50</v>
      </c>
      <c r="J7" s="111">
        <v>27.6</v>
      </c>
    </row>
    <row r="8" spans="1:10" x14ac:dyDescent="0.2">
      <c r="B8" s="2"/>
      <c r="C8" s="2"/>
      <c r="D8" s="2"/>
      <c r="E8" s="2"/>
      <c r="F8" s="2"/>
      <c r="G8" s="2"/>
      <c r="H8" s="2"/>
      <c r="I8" s="2"/>
      <c r="J8" s="2"/>
    </row>
    <row r="9" spans="1:10" x14ac:dyDescent="0.2">
      <c r="B9" s="7" t="s">
        <v>267</v>
      </c>
      <c r="C9" s="2"/>
      <c r="D9" s="2"/>
      <c r="E9" s="2"/>
      <c r="F9" s="2"/>
      <c r="G9" s="2"/>
      <c r="H9" s="2"/>
      <c r="I9" s="2"/>
      <c r="J9"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
  <sheetViews>
    <sheetView zoomScale="150" zoomScaleNormal="150" zoomScalePageLayoutView="125" workbookViewId="0">
      <selection activeCell="B12" sqref="B12"/>
    </sheetView>
  </sheetViews>
  <sheetFormatPr baseColWidth="10" defaultRowHeight="16" x14ac:dyDescent="0.2"/>
  <cols>
    <col min="2" max="2" width="29.33203125" customWidth="1"/>
    <col min="3" max="6" width="19" customWidth="1"/>
  </cols>
  <sheetData>
    <row r="1" spans="1:6" s="1" customFormat="1" x14ac:dyDescent="0.2">
      <c r="A1" s="1" t="s">
        <v>57</v>
      </c>
      <c r="B1" s="1" t="s">
        <v>372</v>
      </c>
    </row>
    <row r="3" spans="1:6" x14ac:dyDescent="0.2">
      <c r="B3" s="27"/>
      <c r="C3" s="229" t="s">
        <v>373</v>
      </c>
      <c r="D3" s="236"/>
      <c r="E3" s="229" t="s">
        <v>330</v>
      </c>
      <c r="F3" s="229"/>
    </row>
    <row r="4" spans="1:6" ht="26" x14ac:dyDescent="0.2">
      <c r="B4" s="31"/>
      <c r="C4" s="56" t="s">
        <v>316</v>
      </c>
      <c r="D4" s="57" t="s">
        <v>374</v>
      </c>
      <c r="E4" s="56" t="s">
        <v>334</v>
      </c>
      <c r="F4" s="56" t="s">
        <v>375</v>
      </c>
    </row>
    <row r="5" spans="1:6" ht="26" x14ac:dyDescent="0.2">
      <c r="B5" s="54" t="s">
        <v>376</v>
      </c>
      <c r="C5" s="39">
        <v>70</v>
      </c>
      <c r="D5" s="210">
        <v>59</v>
      </c>
      <c r="E5" s="39">
        <v>51</v>
      </c>
      <c r="F5" s="39">
        <v>45</v>
      </c>
    </row>
    <row r="6" spans="1:6" ht="26" x14ac:dyDescent="0.2">
      <c r="B6" s="54" t="s">
        <v>377</v>
      </c>
      <c r="C6" s="39">
        <v>11</v>
      </c>
      <c r="D6" s="210">
        <v>14</v>
      </c>
      <c r="E6" s="39">
        <v>16</v>
      </c>
      <c r="F6" s="39">
        <v>17</v>
      </c>
    </row>
    <row r="7" spans="1:6" x14ac:dyDescent="0.2">
      <c r="B7" s="43" t="s">
        <v>378</v>
      </c>
      <c r="C7" s="40">
        <v>19</v>
      </c>
      <c r="D7" s="211">
        <v>27</v>
      </c>
      <c r="E7" s="40">
        <v>33</v>
      </c>
      <c r="F7" s="40">
        <v>38</v>
      </c>
    </row>
    <row r="9" spans="1:6" x14ac:dyDescent="0.2">
      <c r="B9" s="32" t="s">
        <v>379</v>
      </c>
    </row>
  </sheetData>
  <mergeCells count="2">
    <mergeCell ref="E3:F3"/>
    <mergeCell ref="C3:D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8"/>
  <sheetViews>
    <sheetView zoomScale="150" zoomScaleNormal="150" zoomScalePageLayoutView="125" workbookViewId="0">
      <selection activeCell="I12" sqref="I12"/>
    </sheetView>
  </sheetViews>
  <sheetFormatPr baseColWidth="10" defaultRowHeight="16" x14ac:dyDescent="0.2"/>
  <cols>
    <col min="2" max="2" width="26" customWidth="1"/>
  </cols>
  <sheetData>
    <row r="1" spans="1:5" x14ac:dyDescent="0.2">
      <c r="A1" s="1" t="s">
        <v>380</v>
      </c>
      <c r="B1" s="1" t="s">
        <v>381</v>
      </c>
    </row>
    <row r="3" spans="1:5" x14ac:dyDescent="0.2">
      <c r="A3" s="4"/>
      <c r="B3" s="61"/>
      <c r="C3" s="15" t="s">
        <v>330</v>
      </c>
      <c r="D3" s="15" t="s">
        <v>382</v>
      </c>
      <c r="E3" s="15" t="s">
        <v>383</v>
      </c>
    </row>
    <row r="4" spans="1:5" ht="39" x14ac:dyDescent="0.2">
      <c r="A4" s="4"/>
      <c r="B4" s="59" t="s">
        <v>376</v>
      </c>
      <c r="C4" s="64">
        <v>39.756592292089252</v>
      </c>
      <c r="D4" s="64">
        <v>20.960108181203516</v>
      </c>
      <c r="E4" s="64">
        <v>39.283299526707232</v>
      </c>
    </row>
    <row r="5" spans="1:5" ht="26" x14ac:dyDescent="0.2">
      <c r="A5" s="4"/>
      <c r="B5" s="60" t="s">
        <v>377</v>
      </c>
      <c r="C5" s="64">
        <v>74.693877551020407</v>
      </c>
      <c r="D5" s="64">
        <v>8.1632653061224492</v>
      </c>
      <c r="E5" s="64">
        <v>17.142857142857142</v>
      </c>
    </row>
    <row r="6" spans="1:5" x14ac:dyDescent="0.2">
      <c r="A6" s="4"/>
      <c r="B6" s="63" t="s">
        <v>378</v>
      </c>
      <c r="C6" s="65">
        <v>94.923857868020306</v>
      </c>
      <c r="D6" s="65">
        <v>0.25380710659898476</v>
      </c>
      <c r="E6" s="65">
        <v>4.8223350253807107</v>
      </c>
    </row>
    <row r="8" spans="1:5" x14ac:dyDescent="0.2">
      <c r="B8" s="62" t="s">
        <v>379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
  <sheetViews>
    <sheetView zoomScale="150" zoomScaleNormal="150" zoomScalePageLayoutView="125" workbookViewId="0">
      <selection activeCell="F21" sqref="F21"/>
    </sheetView>
  </sheetViews>
  <sheetFormatPr baseColWidth="10" defaultRowHeight="16" x14ac:dyDescent="0.2"/>
  <cols>
    <col min="2" max="2" width="17" customWidth="1"/>
  </cols>
  <sheetData>
    <row r="1" spans="1:5" x14ac:dyDescent="0.2">
      <c r="A1" s="1" t="s">
        <v>59</v>
      </c>
      <c r="B1" s="1" t="s">
        <v>384</v>
      </c>
    </row>
    <row r="3" spans="1:5" ht="39" x14ac:dyDescent="0.2">
      <c r="B3" s="5"/>
      <c r="C3" s="71" t="s">
        <v>385</v>
      </c>
      <c r="D3" s="71" t="s">
        <v>386</v>
      </c>
      <c r="E3" s="71" t="s">
        <v>387</v>
      </c>
    </row>
    <row r="4" spans="1:5" x14ac:dyDescent="0.2">
      <c r="B4" s="58" t="s">
        <v>60</v>
      </c>
      <c r="C4" s="8">
        <v>42</v>
      </c>
      <c r="D4" s="8">
        <v>10.199999999999999</v>
      </c>
      <c r="E4" s="8">
        <v>16.399999999999999</v>
      </c>
    </row>
    <row r="5" spans="1:5" x14ac:dyDescent="0.2">
      <c r="B5" s="58"/>
      <c r="C5" s="8"/>
      <c r="D5" s="8"/>
      <c r="E5" s="8"/>
    </row>
    <row r="6" spans="1:5" x14ac:dyDescent="0.2">
      <c r="B6" s="58" t="s">
        <v>61</v>
      </c>
      <c r="C6" s="8">
        <v>41.1</v>
      </c>
      <c r="D6" s="8">
        <v>11.7</v>
      </c>
      <c r="E6" s="8">
        <v>15.4</v>
      </c>
    </row>
    <row r="7" spans="1:5" x14ac:dyDescent="0.2">
      <c r="B7" s="58" t="s">
        <v>62</v>
      </c>
      <c r="C7" s="8">
        <v>42.9</v>
      </c>
      <c r="D7" s="8">
        <v>8.6</v>
      </c>
      <c r="E7" s="8">
        <v>17.399999999999999</v>
      </c>
    </row>
    <row r="8" spans="1:5" x14ac:dyDescent="0.2">
      <c r="B8" s="2"/>
      <c r="C8" s="8"/>
      <c r="D8" s="8"/>
      <c r="E8" s="8"/>
    </row>
    <row r="9" spans="1:5" x14ac:dyDescent="0.2">
      <c r="B9" s="58" t="s">
        <v>63</v>
      </c>
      <c r="C9" s="8">
        <v>38.700000000000003</v>
      </c>
      <c r="D9" s="8">
        <v>4.0999999999999996</v>
      </c>
      <c r="E9" s="8">
        <v>11.4</v>
      </c>
    </row>
    <row r="10" spans="1:5" x14ac:dyDescent="0.2">
      <c r="B10" s="58" t="s">
        <v>64</v>
      </c>
      <c r="C10" s="8">
        <v>44.4</v>
      </c>
      <c r="D10" s="8">
        <v>9.3000000000000007</v>
      </c>
      <c r="E10" s="8">
        <v>16.3</v>
      </c>
    </row>
    <row r="11" spans="1:5" x14ac:dyDescent="0.2">
      <c r="B11" s="58" t="s">
        <v>65</v>
      </c>
      <c r="C11" s="8">
        <v>46.3</v>
      </c>
      <c r="D11" s="8">
        <v>12.8</v>
      </c>
      <c r="E11" s="8">
        <v>20.8</v>
      </c>
    </row>
    <row r="12" spans="1:5" x14ac:dyDescent="0.2">
      <c r="B12" s="58" t="s">
        <v>66</v>
      </c>
      <c r="C12" s="8">
        <v>40.299999999999997</v>
      </c>
      <c r="D12" s="8">
        <v>13.7</v>
      </c>
      <c r="E12" s="8">
        <v>17.399999999999999</v>
      </c>
    </row>
    <row r="13" spans="1:5" x14ac:dyDescent="0.2">
      <c r="B13" s="72" t="s">
        <v>67</v>
      </c>
      <c r="C13" s="9">
        <v>28</v>
      </c>
      <c r="D13" s="9">
        <v>8.5</v>
      </c>
      <c r="E13" s="9">
        <v>7.8</v>
      </c>
    </row>
    <row r="15" spans="1:5" x14ac:dyDescent="0.2">
      <c r="B15" s="75" t="s">
        <v>388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9"/>
  <sheetViews>
    <sheetView topLeftCell="C1" zoomScale="150" zoomScaleNormal="150" zoomScalePageLayoutView="125" workbookViewId="0">
      <selection activeCell="Q54" sqref="Q54"/>
    </sheetView>
  </sheetViews>
  <sheetFormatPr baseColWidth="10" defaultRowHeight="16" x14ac:dyDescent="0.2"/>
  <cols>
    <col min="2" max="2" width="28.83203125" customWidth="1"/>
  </cols>
  <sheetData>
    <row r="1" spans="1:12" s="4" customFormat="1" x14ac:dyDescent="0.2">
      <c r="A1" s="1" t="s">
        <v>68</v>
      </c>
      <c r="B1" s="1" t="s">
        <v>389</v>
      </c>
    </row>
    <row r="3" spans="1:12" s="2" customFormat="1" ht="12" x14ac:dyDescent="0.15">
      <c r="B3" s="27"/>
      <c r="C3" s="237" t="s">
        <v>69</v>
      </c>
      <c r="D3" s="225"/>
      <c r="E3" s="225"/>
      <c r="F3" s="225"/>
      <c r="G3" s="225"/>
      <c r="H3" s="237" t="s">
        <v>62</v>
      </c>
      <c r="I3" s="225"/>
      <c r="J3" s="225"/>
      <c r="K3" s="225"/>
      <c r="L3" s="238"/>
    </row>
    <row r="4" spans="1:12" s="2" customFormat="1" ht="12" x14ac:dyDescent="0.15">
      <c r="B4" s="28"/>
      <c r="C4" s="109" t="s">
        <v>71</v>
      </c>
      <c r="D4" s="66" t="s">
        <v>72</v>
      </c>
      <c r="E4" s="66" t="s">
        <v>73</v>
      </c>
      <c r="F4" s="66" t="s">
        <v>74</v>
      </c>
      <c r="G4" s="74" t="s">
        <v>75</v>
      </c>
      <c r="H4" s="191" t="s">
        <v>71</v>
      </c>
      <c r="I4" s="66" t="s">
        <v>72</v>
      </c>
      <c r="J4" s="66" t="s">
        <v>73</v>
      </c>
      <c r="K4" s="66" t="s">
        <v>74</v>
      </c>
      <c r="L4" s="74" t="s">
        <v>75</v>
      </c>
    </row>
    <row r="5" spans="1:12" s="2" customFormat="1" ht="12" x14ac:dyDescent="0.15">
      <c r="B5" s="153" t="s">
        <v>385</v>
      </c>
      <c r="C5" s="192">
        <v>41.3</v>
      </c>
      <c r="D5" s="8">
        <v>45.1</v>
      </c>
      <c r="E5" s="8">
        <v>45.4</v>
      </c>
      <c r="F5" s="8">
        <v>36.4</v>
      </c>
      <c r="G5" s="67">
        <v>22.6</v>
      </c>
      <c r="H5" s="192">
        <v>35.9</v>
      </c>
      <c r="I5" s="193">
        <v>43.7</v>
      </c>
      <c r="J5" s="193">
        <v>47.2</v>
      </c>
      <c r="K5" s="193">
        <v>44.2</v>
      </c>
      <c r="L5" s="193">
        <v>34.700000000000003</v>
      </c>
    </row>
    <row r="6" spans="1:12" s="2" customFormat="1" ht="12" x14ac:dyDescent="0.15">
      <c r="B6" s="153" t="s">
        <v>386</v>
      </c>
      <c r="C6" s="212">
        <v>5.0999999999999996</v>
      </c>
      <c r="D6" s="213">
        <v>11.8</v>
      </c>
      <c r="E6" s="213">
        <v>15.4</v>
      </c>
      <c r="F6" s="213">
        <v>14.6</v>
      </c>
      <c r="G6" s="213">
        <v>4.9000000000000004</v>
      </c>
      <c r="H6" s="212">
        <v>3</v>
      </c>
      <c r="I6" s="214">
        <v>6.8</v>
      </c>
      <c r="J6" s="214">
        <v>10</v>
      </c>
      <c r="K6" s="214">
        <v>12.7</v>
      </c>
      <c r="L6" s="214">
        <v>13.8</v>
      </c>
    </row>
    <row r="7" spans="1:12" s="2" customFormat="1" ht="12" x14ac:dyDescent="0.15">
      <c r="B7" s="195" t="s">
        <v>387</v>
      </c>
      <c r="C7" s="194">
        <v>10.7</v>
      </c>
      <c r="D7" s="9">
        <v>15.3</v>
      </c>
      <c r="E7" s="9">
        <v>21.8</v>
      </c>
      <c r="F7" s="9">
        <v>14.5</v>
      </c>
      <c r="G7" s="69">
        <v>5.2</v>
      </c>
      <c r="H7" s="194">
        <v>12</v>
      </c>
      <c r="I7" s="9">
        <v>17.3</v>
      </c>
      <c r="J7" s="9">
        <v>19.899999999999999</v>
      </c>
      <c r="K7" s="9">
        <v>20.3</v>
      </c>
      <c r="L7" s="9">
        <v>10.9</v>
      </c>
    </row>
    <row r="8" spans="1:12" s="2" customFormat="1" ht="12" x14ac:dyDescent="0.15"/>
    <row r="9" spans="1:12" s="2" customFormat="1" ht="12" x14ac:dyDescent="0.15">
      <c r="B9" s="75" t="s">
        <v>388</v>
      </c>
    </row>
  </sheetData>
  <mergeCells count="2">
    <mergeCell ref="C3:G3"/>
    <mergeCell ref="H3:L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1"/>
  <sheetViews>
    <sheetView zoomScale="150" zoomScaleNormal="150" zoomScalePageLayoutView="125" workbookViewId="0">
      <selection activeCell="J15" sqref="J15"/>
    </sheetView>
  </sheetViews>
  <sheetFormatPr baseColWidth="10" defaultRowHeight="16" x14ac:dyDescent="0.2"/>
  <cols>
    <col min="2" max="2" width="26.33203125" customWidth="1"/>
  </cols>
  <sheetData>
    <row r="1" spans="1:12" x14ac:dyDescent="0.2">
      <c r="A1" s="1" t="s">
        <v>76</v>
      </c>
      <c r="B1" s="1" t="s">
        <v>390</v>
      </c>
    </row>
    <row r="3" spans="1:12" x14ac:dyDescent="0.2">
      <c r="B3" s="27"/>
      <c r="C3" s="237" t="s">
        <v>69</v>
      </c>
      <c r="D3" s="239"/>
      <c r="E3" s="239"/>
      <c r="F3" s="239"/>
      <c r="G3" s="240"/>
      <c r="H3" s="237" t="s">
        <v>62</v>
      </c>
      <c r="I3" s="239"/>
      <c r="J3" s="239"/>
      <c r="K3" s="239"/>
      <c r="L3" s="240"/>
    </row>
    <row r="4" spans="1:12" x14ac:dyDescent="0.2">
      <c r="B4" s="2"/>
      <c r="C4" s="109" t="s">
        <v>71</v>
      </c>
      <c r="D4" s="103" t="s">
        <v>72</v>
      </c>
      <c r="E4" s="103" t="s">
        <v>73</v>
      </c>
      <c r="F4" s="103" t="s">
        <v>74</v>
      </c>
      <c r="G4" s="196" t="s">
        <v>75</v>
      </c>
      <c r="H4" s="109" t="s">
        <v>71</v>
      </c>
      <c r="I4" s="103" t="s">
        <v>72</v>
      </c>
      <c r="J4" s="103" t="s">
        <v>73</v>
      </c>
      <c r="K4" s="103" t="s">
        <v>74</v>
      </c>
      <c r="L4" s="196" t="s">
        <v>75</v>
      </c>
    </row>
    <row r="5" spans="1:12" x14ac:dyDescent="0.2">
      <c r="B5" s="73" t="s">
        <v>391</v>
      </c>
      <c r="C5" s="68">
        <v>39.299999999999997</v>
      </c>
      <c r="D5" s="68">
        <v>39.799999999999997</v>
      </c>
      <c r="E5" s="68">
        <v>35.200000000000003</v>
      </c>
      <c r="F5" s="68">
        <v>26</v>
      </c>
      <c r="G5" s="70"/>
      <c r="H5" s="68">
        <v>29.1</v>
      </c>
      <c r="I5" s="68">
        <v>37.700000000000003</v>
      </c>
      <c r="J5" s="68">
        <v>39.9</v>
      </c>
      <c r="K5" s="68">
        <v>36.700000000000003</v>
      </c>
      <c r="L5" s="68"/>
    </row>
    <row r="6" spans="1:12" x14ac:dyDescent="0.2">
      <c r="B6" s="58" t="s">
        <v>392</v>
      </c>
      <c r="C6" s="8">
        <v>39.6</v>
      </c>
      <c r="D6" s="8">
        <v>45</v>
      </c>
      <c r="E6" s="8">
        <v>41</v>
      </c>
      <c r="F6" s="8">
        <v>30.2</v>
      </c>
      <c r="G6" s="67"/>
      <c r="H6" s="8">
        <v>32.5</v>
      </c>
      <c r="I6" s="8">
        <v>44.1</v>
      </c>
      <c r="J6" s="8">
        <v>40.700000000000003</v>
      </c>
      <c r="K6" s="8">
        <v>36.700000000000003</v>
      </c>
      <c r="L6" s="8"/>
    </row>
    <row r="7" spans="1:12" x14ac:dyDescent="0.2">
      <c r="B7" s="58" t="s">
        <v>393</v>
      </c>
      <c r="C7" s="8">
        <v>41.3</v>
      </c>
      <c r="D7" s="8">
        <v>45.1</v>
      </c>
      <c r="E7" s="8">
        <v>45.4</v>
      </c>
      <c r="F7" s="8">
        <v>36.4</v>
      </c>
      <c r="G7" s="67">
        <v>22.6</v>
      </c>
      <c r="H7" s="8">
        <v>35.9</v>
      </c>
      <c r="I7" s="8">
        <v>43.7</v>
      </c>
      <c r="J7" s="8">
        <v>47.2</v>
      </c>
      <c r="K7" s="8">
        <v>44.2</v>
      </c>
      <c r="L7" s="8">
        <v>34.700000000000003</v>
      </c>
    </row>
    <row r="8" spans="1:12" x14ac:dyDescent="0.2">
      <c r="B8" s="58" t="s">
        <v>394</v>
      </c>
      <c r="C8" s="8">
        <v>10.3</v>
      </c>
      <c r="D8" s="8">
        <v>14.4</v>
      </c>
      <c r="E8" s="8">
        <v>13.4</v>
      </c>
      <c r="F8" s="8">
        <v>8.6999999999999993</v>
      </c>
      <c r="G8" s="67"/>
      <c r="H8" s="8">
        <v>8.3000000000000007</v>
      </c>
      <c r="I8" s="8">
        <v>14.1</v>
      </c>
      <c r="J8" s="8">
        <v>15.1</v>
      </c>
      <c r="K8" s="8">
        <v>11.9</v>
      </c>
      <c r="L8" s="8"/>
    </row>
    <row r="9" spans="1:12" x14ac:dyDescent="0.2">
      <c r="B9" s="72" t="s">
        <v>395</v>
      </c>
      <c r="C9" s="9">
        <v>10.7</v>
      </c>
      <c r="D9" s="9">
        <v>15.3</v>
      </c>
      <c r="E9" s="9">
        <v>21.8</v>
      </c>
      <c r="F9" s="9">
        <v>14.5</v>
      </c>
      <c r="G9" s="69">
        <v>5.2</v>
      </c>
      <c r="H9" s="9">
        <v>12</v>
      </c>
      <c r="I9" s="9">
        <v>17.3</v>
      </c>
      <c r="J9" s="9">
        <v>19.899999999999999</v>
      </c>
      <c r="K9" s="9">
        <v>20.3</v>
      </c>
      <c r="L9" s="9">
        <v>10.9</v>
      </c>
    </row>
    <row r="11" spans="1:12" x14ac:dyDescent="0.2">
      <c r="B11" s="75" t="s">
        <v>396</v>
      </c>
    </row>
  </sheetData>
  <mergeCells count="2">
    <mergeCell ref="C3:G3"/>
    <mergeCell ref="H3:L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2"/>
  <sheetViews>
    <sheetView topLeftCell="B1" zoomScale="150" zoomScaleNormal="150" zoomScalePageLayoutView="125" workbookViewId="0">
      <selection activeCell="J7" sqref="J7"/>
    </sheetView>
  </sheetViews>
  <sheetFormatPr baseColWidth="10" defaultRowHeight="16" x14ac:dyDescent="0.2"/>
  <cols>
    <col min="2" max="2" width="53.1640625" customWidth="1"/>
  </cols>
  <sheetData>
    <row r="1" spans="1:5" x14ac:dyDescent="0.2">
      <c r="A1" s="1" t="s">
        <v>77</v>
      </c>
      <c r="B1" s="1" t="s">
        <v>627</v>
      </c>
    </row>
    <row r="3" spans="1:5" ht="39" x14ac:dyDescent="0.2">
      <c r="B3" s="5"/>
      <c r="C3" s="71" t="s">
        <v>385</v>
      </c>
      <c r="D3" s="71" t="s">
        <v>386</v>
      </c>
      <c r="E3" s="71" t="s">
        <v>387</v>
      </c>
    </row>
    <row r="4" spans="1:5" x14ac:dyDescent="0.2">
      <c r="B4" s="58" t="s">
        <v>78</v>
      </c>
      <c r="C4" s="8">
        <v>25.6</v>
      </c>
      <c r="D4" s="8">
        <v>6.1</v>
      </c>
      <c r="E4" s="8">
        <v>4.3</v>
      </c>
    </row>
    <row r="5" spans="1:5" x14ac:dyDescent="0.2">
      <c r="B5" s="58" t="s">
        <v>79</v>
      </c>
      <c r="C5" s="8">
        <v>42.7</v>
      </c>
      <c r="D5" s="8">
        <v>13.5</v>
      </c>
      <c r="E5" s="8">
        <v>15.5</v>
      </c>
    </row>
    <row r="6" spans="1:5" x14ac:dyDescent="0.2">
      <c r="B6" s="58" t="s">
        <v>80</v>
      </c>
      <c r="C6" s="8">
        <v>37.5</v>
      </c>
      <c r="D6" s="8">
        <v>9.3000000000000007</v>
      </c>
      <c r="E6" s="8">
        <v>13.7</v>
      </c>
    </row>
    <row r="7" spans="1:5" x14ac:dyDescent="0.2">
      <c r="B7" s="58" t="s">
        <v>81</v>
      </c>
      <c r="C7" s="8">
        <v>47.9</v>
      </c>
      <c r="D7" s="8">
        <v>12.2</v>
      </c>
      <c r="E7" s="8">
        <v>23.1</v>
      </c>
    </row>
    <row r="8" spans="1:5" x14ac:dyDescent="0.2">
      <c r="B8" s="58" t="s">
        <v>82</v>
      </c>
      <c r="C8" s="8">
        <v>46.1</v>
      </c>
      <c r="D8" s="8">
        <v>9</v>
      </c>
      <c r="E8" s="8">
        <v>21.4</v>
      </c>
    </row>
    <row r="9" spans="1:5" x14ac:dyDescent="0.2">
      <c r="B9" s="58"/>
      <c r="C9" s="8"/>
      <c r="D9" s="8"/>
      <c r="E9" s="8"/>
    </row>
    <row r="10" spans="1:5" x14ac:dyDescent="0.2">
      <c r="B10" s="58" t="s">
        <v>83</v>
      </c>
      <c r="C10" s="8">
        <v>44.4</v>
      </c>
      <c r="D10" s="8">
        <v>9.8000000000000007</v>
      </c>
      <c r="E10" s="8">
        <v>16.8</v>
      </c>
    </row>
    <row r="11" spans="1:5" x14ac:dyDescent="0.2">
      <c r="B11" s="58" t="s">
        <v>84</v>
      </c>
      <c r="C11" s="8">
        <v>47.4</v>
      </c>
      <c r="D11" s="8">
        <v>10.3</v>
      </c>
      <c r="E11" s="8">
        <v>20.5</v>
      </c>
    </row>
    <row r="12" spans="1:5" x14ac:dyDescent="0.2">
      <c r="B12" s="58" t="s">
        <v>85</v>
      </c>
      <c r="C12" s="8">
        <v>43.5</v>
      </c>
      <c r="D12" s="8">
        <v>13.3</v>
      </c>
      <c r="E12" s="8">
        <v>22.3</v>
      </c>
    </row>
    <row r="13" spans="1:5" x14ac:dyDescent="0.2">
      <c r="B13" s="58" t="s">
        <v>397</v>
      </c>
      <c r="C13" s="8">
        <v>42.4</v>
      </c>
      <c r="D13" s="8">
        <v>8.3000000000000007</v>
      </c>
      <c r="E13" s="8">
        <v>17.2</v>
      </c>
    </row>
    <row r="14" spans="1:5" x14ac:dyDescent="0.2">
      <c r="B14" s="2"/>
      <c r="C14" s="8"/>
      <c r="D14" s="8"/>
      <c r="E14" s="8"/>
    </row>
    <row r="15" spans="1:5" x14ac:dyDescent="0.2">
      <c r="B15" s="2" t="s">
        <v>86</v>
      </c>
      <c r="C15" s="8">
        <v>35.200000000000003</v>
      </c>
      <c r="D15" s="8">
        <v>8.5</v>
      </c>
      <c r="E15" s="8">
        <v>9.4</v>
      </c>
    </row>
    <row r="16" spans="1:5" x14ac:dyDescent="0.2">
      <c r="B16" s="58" t="s">
        <v>87</v>
      </c>
      <c r="C16" s="8">
        <v>45</v>
      </c>
      <c r="D16" s="8">
        <v>11.2</v>
      </c>
      <c r="E16" s="8">
        <v>18.100000000000001</v>
      </c>
    </row>
    <row r="17" spans="2:5" x14ac:dyDescent="0.2">
      <c r="B17" s="2" t="s">
        <v>88</v>
      </c>
      <c r="C17" s="8">
        <v>47.2</v>
      </c>
      <c r="D17" s="8">
        <v>11.1</v>
      </c>
      <c r="E17" s="8">
        <v>22.1</v>
      </c>
    </row>
    <row r="18" spans="2:5" x14ac:dyDescent="0.2">
      <c r="B18" s="58"/>
      <c r="C18" s="8"/>
      <c r="D18" s="8"/>
      <c r="E18" s="8"/>
    </row>
    <row r="19" spans="2:5" x14ac:dyDescent="0.2">
      <c r="B19" s="2" t="s">
        <v>89</v>
      </c>
      <c r="C19" s="8">
        <v>43.3</v>
      </c>
      <c r="D19" s="8">
        <v>11.3</v>
      </c>
      <c r="E19" s="8">
        <v>18</v>
      </c>
    </row>
    <row r="20" spans="2:5" x14ac:dyDescent="0.2">
      <c r="B20" s="28" t="s">
        <v>90</v>
      </c>
      <c r="C20" s="9">
        <v>36</v>
      </c>
      <c r="D20" s="9">
        <v>5</v>
      </c>
      <c r="E20" s="9">
        <v>8.9</v>
      </c>
    </row>
    <row r="22" spans="2:5" x14ac:dyDescent="0.2">
      <c r="B22" s="47" t="s">
        <v>388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ABCA-3A7F-4222-9114-8739E8020113}">
  <dimension ref="A1:G15"/>
  <sheetViews>
    <sheetView zoomScale="150" zoomScaleNormal="150" zoomScalePageLayoutView="125" workbookViewId="0">
      <selection activeCell="J10" sqref="J10"/>
    </sheetView>
  </sheetViews>
  <sheetFormatPr baseColWidth="10" defaultRowHeight="16" x14ac:dyDescent="0.2"/>
  <cols>
    <col min="2" max="2" width="19.6640625" customWidth="1"/>
  </cols>
  <sheetData>
    <row r="1" spans="1:7" s="4" customFormat="1" x14ac:dyDescent="0.2">
      <c r="A1" s="1" t="s">
        <v>91</v>
      </c>
      <c r="B1" s="1" t="s">
        <v>400</v>
      </c>
    </row>
    <row r="3" spans="1:7" ht="52" x14ac:dyDescent="0.2">
      <c r="B3" s="5"/>
      <c r="C3" s="71" t="s">
        <v>290</v>
      </c>
      <c r="D3" s="71" t="s">
        <v>291</v>
      </c>
      <c r="E3" s="71" t="s">
        <v>398</v>
      </c>
      <c r="F3" s="71" t="s">
        <v>293</v>
      </c>
      <c r="G3" s="71" t="s">
        <v>294</v>
      </c>
    </row>
    <row r="4" spans="1:7" x14ac:dyDescent="0.2">
      <c r="B4" s="58" t="s">
        <v>399</v>
      </c>
      <c r="C4" s="8">
        <v>15.6</v>
      </c>
      <c r="D4" s="8">
        <v>36.4</v>
      </c>
      <c r="E4" s="8">
        <v>19.100000000000001</v>
      </c>
      <c r="F4" s="8">
        <v>18.8</v>
      </c>
      <c r="G4" s="8">
        <v>10.1</v>
      </c>
    </row>
    <row r="5" spans="1:7" x14ac:dyDescent="0.2">
      <c r="B5" s="58"/>
      <c r="C5" s="8"/>
      <c r="D5" s="8"/>
      <c r="E5" s="8"/>
      <c r="F5" s="8"/>
      <c r="G5" s="8"/>
    </row>
    <row r="6" spans="1:7" x14ac:dyDescent="0.2">
      <c r="B6" s="58" t="s">
        <v>62</v>
      </c>
      <c r="C6" s="8">
        <v>13.4</v>
      </c>
      <c r="D6" s="8">
        <v>30</v>
      </c>
      <c r="E6" s="8">
        <v>22</v>
      </c>
      <c r="F6" s="8">
        <v>22.1</v>
      </c>
      <c r="G6" s="8">
        <v>12.4</v>
      </c>
    </row>
    <row r="7" spans="1:7" x14ac:dyDescent="0.2">
      <c r="B7" s="58" t="s">
        <v>69</v>
      </c>
      <c r="C7" s="8">
        <v>17.8</v>
      </c>
      <c r="D7" s="8">
        <v>42.9</v>
      </c>
      <c r="E7" s="8">
        <v>16.100000000000001</v>
      </c>
      <c r="F7" s="8">
        <v>15.5</v>
      </c>
      <c r="G7" s="8">
        <v>7.7</v>
      </c>
    </row>
    <row r="8" spans="1:7" x14ac:dyDescent="0.2">
      <c r="B8" s="58"/>
      <c r="C8" s="8"/>
      <c r="D8" s="8"/>
      <c r="E8" s="8"/>
      <c r="F8" s="8"/>
      <c r="G8" s="8"/>
    </row>
    <row r="9" spans="1:7" x14ac:dyDescent="0.2">
      <c r="B9" s="58" t="s">
        <v>63</v>
      </c>
      <c r="C9" s="8">
        <v>20.100000000000001</v>
      </c>
      <c r="D9" s="8">
        <v>41.3</v>
      </c>
      <c r="E9" s="8">
        <v>12.9</v>
      </c>
      <c r="F9" s="8">
        <v>16.2</v>
      </c>
      <c r="G9" s="8">
        <v>9.5</v>
      </c>
    </row>
    <row r="10" spans="1:7" x14ac:dyDescent="0.2">
      <c r="B10" s="58" t="s">
        <v>64</v>
      </c>
      <c r="C10" s="8">
        <v>13</v>
      </c>
      <c r="D10" s="8">
        <v>39.1</v>
      </c>
      <c r="E10" s="8">
        <v>14.9</v>
      </c>
      <c r="F10" s="8">
        <v>20.6</v>
      </c>
      <c r="G10" s="8">
        <v>12.4</v>
      </c>
    </row>
    <row r="11" spans="1:7" x14ac:dyDescent="0.2">
      <c r="B11" s="58" t="s">
        <v>65</v>
      </c>
      <c r="C11" s="8">
        <v>12.4</v>
      </c>
      <c r="D11" s="8">
        <v>38.6</v>
      </c>
      <c r="E11" s="8">
        <v>21.1</v>
      </c>
      <c r="F11" s="8">
        <v>16.399999999999999</v>
      </c>
      <c r="G11" s="8">
        <v>11.4</v>
      </c>
    </row>
    <row r="12" spans="1:7" x14ac:dyDescent="0.2">
      <c r="B12" s="58" t="s">
        <v>66</v>
      </c>
      <c r="C12" s="8">
        <v>18</v>
      </c>
      <c r="D12" s="8">
        <v>25.7</v>
      </c>
      <c r="E12" s="8">
        <v>28.2</v>
      </c>
      <c r="F12" s="8">
        <v>22.7</v>
      </c>
      <c r="G12" s="8">
        <v>5.5</v>
      </c>
    </row>
    <row r="13" spans="1:7" x14ac:dyDescent="0.2">
      <c r="B13" s="72" t="s">
        <v>67</v>
      </c>
      <c r="C13" s="9">
        <v>28.3</v>
      </c>
      <c r="D13" s="9">
        <v>38.799999999999997</v>
      </c>
      <c r="E13" s="9">
        <v>7.9</v>
      </c>
      <c r="F13" s="9">
        <v>14.5</v>
      </c>
      <c r="G13" s="9">
        <v>10.5</v>
      </c>
    </row>
    <row r="15" spans="1:7" x14ac:dyDescent="0.2">
      <c r="B15" s="47" t="s">
        <v>401</v>
      </c>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22"/>
  <sheetViews>
    <sheetView zoomScale="150" zoomScaleNormal="150" zoomScalePageLayoutView="125" workbookViewId="0">
      <selection activeCell="G3" sqref="G3"/>
    </sheetView>
  </sheetViews>
  <sheetFormatPr baseColWidth="10" defaultRowHeight="16" x14ac:dyDescent="0.2"/>
  <cols>
    <col min="2" max="2" width="17.83203125" customWidth="1"/>
  </cols>
  <sheetData>
    <row r="1" spans="1:5" x14ac:dyDescent="0.2">
      <c r="A1" s="1" t="s">
        <v>106</v>
      </c>
      <c r="B1" s="1" t="s">
        <v>628</v>
      </c>
    </row>
    <row r="3" spans="1:5" ht="39" x14ac:dyDescent="0.2">
      <c r="B3" s="5"/>
      <c r="C3" s="71" t="s">
        <v>385</v>
      </c>
      <c r="D3" s="71" t="s">
        <v>386</v>
      </c>
      <c r="E3" s="71" t="s">
        <v>387</v>
      </c>
    </row>
    <row r="4" spans="1:5" x14ac:dyDescent="0.2">
      <c r="B4" s="58" t="s">
        <v>92</v>
      </c>
      <c r="C4" s="8">
        <v>42.9</v>
      </c>
      <c r="D4" s="8">
        <v>10.199999999999999</v>
      </c>
      <c r="E4" s="8">
        <v>16.399999999999999</v>
      </c>
    </row>
    <row r="5" spans="1:5" x14ac:dyDescent="0.2">
      <c r="B5" s="58"/>
      <c r="C5" s="8"/>
      <c r="D5" s="8"/>
      <c r="E5" s="8"/>
    </row>
    <row r="6" spans="1:5" x14ac:dyDescent="0.2">
      <c r="B6" s="58" t="s">
        <v>93</v>
      </c>
      <c r="C6" s="8">
        <v>46.6</v>
      </c>
      <c r="D6" s="8">
        <v>12.3</v>
      </c>
      <c r="E6" s="8">
        <v>19.899999999999999</v>
      </c>
    </row>
    <row r="7" spans="1:5" x14ac:dyDescent="0.2">
      <c r="B7" s="58" t="s">
        <v>94</v>
      </c>
      <c r="C7" s="8">
        <v>29.9</v>
      </c>
      <c r="D7" s="8">
        <v>4.7</v>
      </c>
      <c r="E7" s="8">
        <v>7</v>
      </c>
    </row>
    <row r="8" spans="1:5" x14ac:dyDescent="0.2">
      <c r="B8" s="58" t="s">
        <v>95</v>
      </c>
      <c r="C8" s="8">
        <v>28.3</v>
      </c>
      <c r="D8" s="8">
        <v>6.1</v>
      </c>
      <c r="E8" s="8">
        <v>4.2</v>
      </c>
    </row>
    <row r="9" spans="1:5" x14ac:dyDescent="0.2">
      <c r="B9" s="58"/>
      <c r="C9" s="8"/>
      <c r="D9" s="8"/>
      <c r="E9" s="8"/>
    </row>
    <row r="10" spans="1:5" x14ac:dyDescent="0.2">
      <c r="B10" s="2" t="s">
        <v>96</v>
      </c>
      <c r="C10" s="8">
        <v>31.9</v>
      </c>
      <c r="D10" s="8">
        <v>5.5</v>
      </c>
      <c r="E10" s="8">
        <v>7.7</v>
      </c>
    </row>
    <row r="11" spans="1:5" x14ac:dyDescent="0.2">
      <c r="B11" s="2" t="s">
        <v>97</v>
      </c>
      <c r="C11" s="8">
        <v>43.1</v>
      </c>
      <c r="D11" s="8">
        <v>12.4</v>
      </c>
      <c r="E11" s="8">
        <v>20.2</v>
      </c>
    </row>
    <row r="12" spans="1:5" x14ac:dyDescent="0.2">
      <c r="B12" s="2" t="s">
        <v>98</v>
      </c>
      <c r="C12" s="8">
        <v>45.5</v>
      </c>
      <c r="D12" s="8">
        <v>9.6999999999999993</v>
      </c>
      <c r="E12" s="8">
        <v>19.7</v>
      </c>
    </row>
    <row r="13" spans="1:5" x14ac:dyDescent="0.2">
      <c r="B13" s="2" t="s">
        <v>99</v>
      </c>
      <c r="C13" s="8">
        <v>45.6</v>
      </c>
      <c r="D13" s="8">
        <v>9.6999999999999993</v>
      </c>
      <c r="E13" s="8">
        <v>18.600000000000001</v>
      </c>
    </row>
    <row r="14" spans="1:5" x14ac:dyDescent="0.2">
      <c r="B14" s="2" t="s">
        <v>100</v>
      </c>
      <c r="C14" s="8">
        <v>48.9</v>
      </c>
      <c r="D14" s="8">
        <v>14.7</v>
      </c>
      <c r="E14" s="8">
        <v>17.100000000000001</v>
      </c>
    </row>
    <row r="15" spans="1:5" x14ac:dyDescent="0.2">
      <c r="B15" s="2" t="s">
        <v>101</v>
      </c>
      <c r="C15" s="8">
        <v>42</v>
      </c>
      <c r="D15" s="8">
        <v>11.6</v>
      </c>
      <c r="E15" s="8">
        <v>19</v>
      </c>
    </row>
    <row r="16" spans="1:5" x14ac:dyDescent="0.2">
      <c r="B16" s="2" t="s">
        <v>102</v>
      </c>
      <c r="C16" s="8">
        <v>28.3</v>
      </c>
      <c r="D16" s="8">
        <v>5.7</v>
      </c>
      <c r="E16" s="8">
        <v>4</v>
      </c>
    </row>
    <row r="17" spans="2:5" x14ac:dyDescent="0.2">
      <c r="B17" s="2"/>
      <c r="C17" s="8"/>
      <c r="D17" s="8"/>
      <c r="E17" s="8"/>
    </row>
    <row r="18" spans="2:5" x14ac:dyDescent="0.2">
      <c r="B18" s="58" t="s">
        <v>103</v>
      </c>
      <c r="C18" s="8">
        <v>42.1</v>
      </c>
      <c r="D18" s="8">
        <v>8.6</v>
      </c>
      <c r="E18" s="8">
        <v>15</v>
      </c>
    </row>
    <row r="19" spans="2:5" x14ac:dyDescent="0.2">
      <c r="B19" s="58" t="s">
        <v>104</v>
      </c>
      <c r="C19" s="8">
        <v>41.3</v>
      </c>
      <c r="D19" s="8">
        <v>9.9</v>
      </c>
      <c r="E19" s="8">
        <v>16.399999999999999</v>
      </c>
    </row>
    <row r="20" spans="2:5" x14ac:dyDescent="0.2">
      <c r="B20" s="72" t="s">
        <v>105</v>
      </c>
      <c r="C20" s="9">
        <v>42.9</v>
      </c>
      <c r="D20" s="9">
        <v>12.5</v>
      </c>
      <c r="E20" s="9">
        <v>17.899999999999999</v>
      </c>
    </row>
    <row r="22" spans="2:5" x14ac:dyDescent="0.2">
      <c r="B22" s="75" t="s">
        <v>388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8"/>
  <sheetViews>
    <sheetView topLeftCell="B1" zoomScale="150" zoomScaleNormal="150" zoomScalePageLayoutView="125" workbookViewId="0">
      <selection activeCell="L10" sqref="L10"/>
    </sheetView>
  </sheetViews>
  <sheetFormatPr baseColWidth="10" defaultRowHeight="16" x14ac:dyDescent="0.2"/>
  <cols>
    <col min="2" max="2" width="18.33203125" customWidth="1"/>
    <col min="3" max="4" width="11.6640625" style="76" customWidth="1"/>
  </cols>
  <sheetData>
    <row r="1" spans="1:7" x14ac:dyDescent="0.2">
      <c r="A1" s="1" t="s">
        <v>107</v>
      </c>
      <c r="B1" s="1" t="s">
        <v>402</v>
      </c>
    </row>
    <row r="3" spans="1:7" s="2" customFormat="1" ht="46.25" customHeight="1" x14ac:dyDescent="0.15">
      <c r="B3" s="5"/>
      <c r="C3" s="71" t="s">
        <v>290</v>
      </c>
      <c r="D3" s="71" t="s">
        <v>291</v>
      </c>
      <c r="E3" s="71" t="s">
        <v>398</v>
      </c>
      <c r="F3" s="71" t="s">
        <v>293</v>
      </c>
      <c r="G3" s="71" t="s">
        <v>294</v>
      </c>
    </row>
    <row r="4" spans="1:7" s="2" customFormat="1" ht="12" x14ac:dyDescent="0.15">
      <c r="B4" s="77" t="s">
        <v>403</v>
      </c>
      <c r="C4" s="78">
        <v>15.8</v>
      </c>
      <c r="D4" s="78">
        <v>38.799999999999997</v>
      </c>
      <c r="E4" s="78">
        <v>20</v>
      </c>
      <c r="F4" s="78">
        <v>17.7</v>
      </c>
      <c r="G4" s="78">
        <v>7.7</v>
      </c>
    </row>
    <row r="5" spans="1:7" s="2" customFormat="1" ht="12" x14ac:dyDescent="0.15">
      <c r="B5" s="77" t="s">
        <v>94</v>
      </c>
      <c r="C5" s="78">
        <v>16.2</v>
      </c>
      <c r="D5" s="78">
        <v>23.8</v>
      </c>
      <c r="E5" s="2">
        <v>13.1</v>
      </c>
      <c r="F5" s="2">
        <v>24.6</v>
      </c>
      <c r="G5" s="2">
        <v>22.2</v>
      </c>
    </row>
    <row r="6" spans="1:7" s="2" customFormat="1" ht="12" x14ac:dyDescent="0.15">
      <c r="B6" s="80" t="s">
        <v>95</v>
      </c>
      <c r="C6" s="88">
        <v>8</v>
      </c>
      <c r="D6" s="88">
        <v>18.600000000000001</v>
      </c>
      <c r="E6" s="28">
        <v>16.8</v>
      </c>
      <c r="F6" s="28">
        <v>27.4</v>
      </c>
      <c r="G6" s="28">
        <v>29.2</v>
      </c>
    </row>
    <row r="7" spans="1:7" s="2" customFormat="1" ht="12" x14ac:dyDescent="0.15">
      <c r="C7" s="51"/>
      <c r="D7" s="51"/>
    </row>
    <row r="8" spans="1:7" s="2" customFormat="1" ht="12" x14ac:dyDescent="0.15">
      <c r="B8" s="2" t="s">
        <v>404</v>
      </c>
      <c r="C8" s="51"/>
      <c r="D8" s="51"/>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8"/>
  <sheetViews>
    <sheetView zoomScale="150" zoomScaleNormal="150" zoomScalePageLayoutView="125" workbookViewId="0">
      <selection activeCell="I16" sqref="I16"/>
    </sheetView>
  </sheetViews>
  <sheetFormatPr baseColWidth="10" defaultRowHeight="16" x14ac:dyDescent="0.2"/>
  <cols>
    <col min="2" max="2" width="31.1640625" customWidth="1"/>
  </cols>
  <sheetData>
    <row r="1" spans="1:7" x14ac:dyDescent="0.2">
      <c r="A1" s="1" t="s">
        <v>126</v>
      </c>
      <c r="B1" s="1" t="s">
        <v>405</v>
      </c>
    </row>
    <row r="3" spans="1:7" s="76" customFormat="1" ht="27" customHeight="1" x14ac:dyDescent="0.2">
      <c r="B3" s="87"/>
      <c r="C3" s="71" t="s">
        <v>108</v>
      </c>
      <c r="D3" s="71" t="s">
        <v>109</v>
      </c>
      <c r="E3" s="71" t="s">
        <v>110</v>
      </c>
      <c r="F3" s="71" t="s">
        <v>111</v>
      </c>
      <c r="G3" s="71" t="s">
        <v>112</v>
      </c>
    </row>
    <row r="4" spans="1:7" x14ac:dyDescent="0.2">
      <c r="B4" s="77" t="s">
        <v>113</v>
      </c>
      <c r="C4" s="64">
        <v>70.3</v>
      </c>
      <c r="D4" s="64">
        <v>22.2</v>
      </c>
      <c r="E4" s="64">
        <v>5.8</v>
      </c>
      <c r="F4" s="64">
        <v>1.1000000000000001</v>
      </c>
      <c r="G4" s="64">
        <v>0.6</v>
      </c>
    </row>
    <row r="5" spans="1:7" x14ac:dyDescent="0.2">
      <c r="B5" s="55" t="s">
        <v>115</v>
      </c>
      <c r="C5" s="64">
        <v>61.8</v>
      </c>
      <c r="D5" s="64">
        <v>27.4</v>
      </c>
      <c r="E5" s="64">
        <v>8.1</v>
      </c>
      <c r="F5" s="64">
        <v>1.8</v>
      </c>
      <c r="G5" s="64">
        <v>0.8</v>
      </c>
    </row>
    <row r="6" spans="1:7" x14ac:dyDescent="0.2">
      <c r="B6" s="77" t="s">
        <v>114</v>
      </c>
      <c r="C6" s="64">
        <v>59.6</v>
      </c>
      <c r="D6" s="64">
        <v>24.8</v>
      </c>
      <c r="E6" s="64">
        <v>10.6</v>
      </c>
      <c r="F6" s="64">
        <v>3.2</v>
      </c>
      <c r="G6" s="64">
        <v>1.8</v>
      </c>
    </row>
    <row r="7" spans="1:7" x14ac:dyDescent="0.2">
      <c r="B7" s="77" t="s">
        <v>116</v>
      </c>
      <c r="C7" s="64">
        <v>54.2</v>
      </c>
      <c r="D7" s="64">
        <v>29.4</v>
      </c>
      <c r="E7" s="64">
        <v>11.7</v>
      </c>
      <c r="F7" s="64">
        <v>3.2</v>
      </c>
      <c r="G7" s="64">
        <v>1.5</v>
      </c>
    </row>
    <row r="8" spans="1:7" x14ac:dyDescent="0.2">
      <c r="B8" s="77" t="s">
        <v>117</v>
      </c>
      <c r="C8" s="64">
        <v>37.1</v>
      </c>
      <c r="D8" s="64">
        <v>31.4</v>
      </c>
      <c r="E8" s="64">
        <v>21.3</v>
      </c>
      <c r="F8" s="64">
        <v>6</v>
      </c>
      <c r="G8" s="64">
        <v>4.2</v>
      </c>
    </row>
    <row r="9" spans="1:7" x14ac:dyDescent="0.2">
      <c r="B9" s="77" t="s">
        <v>118</v>
      </c>
      <c r="C9" s="64">
        <v>28.9</v>
      </c>
      <c r="D9" s="64">
        <v>26.3</v>
      </c>
      <c r="E9" s="64">
        <v>21.9</v>
      </c>
      <c r="F9" s="64">
        <v>10.6</v>
      </c>
      <c r="G9" s="64">
        <v>12.2</v>
      </c>
    </row>
    <row r="10" spans="1:7" x14ac:dyDescent="0.2">
      <c r="B10" s="77" t="s">
        <v>119</v>
      </c>
      <c r="C10" s="64">
        <v>24.3</v>
      </c>
      <c r="D10" s="64">
        <v>29.3</v>
      </c>
      <c r="E10" s="64">
        <v>23.7</v>
      </c>
      <c r="F10" s="64">
        <v>11.4</v>
      </c>
      <c r="G10" s="64">
        <v>11.2</v>
      </c>
    </row>
    <row r="11" spans="1:7" x14ac:dyDescent="0.2">
      <c r="B11" s="77" t="s">
        <v>406</v>
      </c>
      <c r="C11" s="64">
        <v>16</v>
      </c>
      <c r="D11" s="64">
        <v>20.399999999999999</v>
      </c>
      <c r="E11" s="64">
        <v>27.6</v>
      </c>
      <c r="F11" s="64">
        <v>17.100000000000001</v>
      </c>
      <c r="G11" s="64">
        <v>18.899999999999999</v>
      </c>
    </row>
    <row r="12" spans="1:7" x14ac:dyDescent="0.2">
      <c r="B12" s="77" t="s">
        <v>120</v>
      </c>
      <c r="C12" s="64">
        <v>11.1</v>
      </c>
      <c r="D12" s="64">
        <v>16.8</v>
      </c>
      <c r="E12" s="64">
        <v>24.1</v>
      </c>
      <c r="F12" s="64">
        <v>17.8</v>
      </c>
      <c r="G12" s="64">
        <v>30.2</v>
      </c>
    </row>
    <row r="13" spans="1:7" x14ac:dyDescent="0.2">
      <c r="B13" s="77" t="s">
        <v>121</v>
      </c>
      <c r="C13" s="64">
        <v>10.1</v>
      </c>
      <c r="D13" s="64">
        <v>14.7</v>
      </c>
      <c r="E13" s="64">
        <v>19.7</v>
      </c>
      <c r="F13" s="64">
        <v>20.399999999999999</v>
      </c>
      <c r="G13" s="64">
        <v>35</v>
      </c>
    </row>
    <row r="14" spans="1:7" x14ac:dyDescent="0.2">
      <c r="B14" s="77" t="s">
        <v>122</v>
      </c>
      <c r="C14" s="64">
        <v>3.9</v>
      </c>
      <c r="D14" s="64">
        <v>7.4</v>
      </c>
      <c r="E14" s="64">
        <v>13.3</v>
      </c>
      <c r="F14" s="64">
        <v>19.899999999999999</v>
      </c>
      <c r="G14" s="64">
        <v>55.5</v>
      </c>
    </row>
    <row r="15" spans="1:7" x14ac:dyDescent="0.2">
      <c r="B15" s="55" t="s">
        <v>123</v>
      </c>
      <c r="C15" s="64">
        <v>3.4</v>
      </c>
      <c r="D15" s="64">
        <v>6.4</v>
      </c>
      <c r="E15" s="64">
        <v>11.6</v>
      </c>
      <c r="F15" s="64">
        <v>19.399999999999999</v>
      </c>
      <c r="G15" s="64">
        <v>59.2</v>
      </c>
    </row>
    <row r="16" spans="1:7" x14ac:dyDescent="0.2">
      <c r="B16" s="31" t="s">
        <v>124</v>
      </c>
      <c r="C16" s="65">
        <v>5.2</v>
      </c>
      <c r="D16" s="65">
        <v>5.9</v>
      </c>
      <c r="E16" s="65">
        <v>9.3000000000000007</v>
      </c>
      <c r="F16" s="65">
        <v>13.6</v>
      </c>
      <c r="G16" s="65">
        <v>66</v>
      </c>
    </row>
    <row r="18" spans="2:2" x14ac:dyDescent="0.2">
      <c r="B18" s="2" t="s">
        <v>407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zoomScale="150" zoomScaleNormal="150" zoomScalePageLayoutView="125" workbookViewId="0">
      <selection activeCell="D32" sqref="D32"/>
    </sheetView>
  </sheetViews>
  <sheetFormatPr baseColWidth="10" defaultRowHeight="16" x14ac:dyDescent="0.2"/>
  <cols>
    <col min="2" max="2" width="19.5" customWidth="1"/>
    <col min="3" max="8" width="16.6640625" customWidth="1"/>
  </cols>
  <sheetData>
    <row r="1" spans="1:8" s="1" customFormat="1" x14ac:dyDescent="0.2">
      <c r="A1" s="1" t="s">
        <v>11</v>
      </c>
      <c r="B1" s="1" t="s">
        <v>268</v>
      </c>
    </row>
    <row r="3" spans="1:8" x14ac:dyDescent="0.2">
      <c r="B3" s="27"/>
      <c r="C3" s="224">
        <v>2007</v>
      </c>
      <c r="D3" s="225"/>
      <c r="E3" s="224">
        <v>2013</v>
      </c>
      <c r="F3" s="225"/>
      <c r="G3" s="224">
        <v>2019</v>
      </c>
      <c r="H3" s="225"/>
    </row>
    <row r="4" spans="1:8" s="17" customFormat="1" ht="39" x14ac:dyDescent="0.2">
      <c r="B4" s="18"/>
      <c r="C4" s="106" t="s">
        <v>269</v>
      </c>
      <c r="D4" s="107" t="s">
        <v>4</v>
      </c>
      <c r="E4" s="19" t="s">
        <v>269</v>
      </c>
      <c r="F4" s="20" t="s">
        <v>4</v>
      </c>
      <c r="G4" s="19" t="s">
        <v>270</v>
      </c>
      <c r="H4" s="19" t="s">
        <v>18</v>
      </c>
    </row>
    <row r="5" spans="1:8" x14ac:dyDescent="0.2">
      <c r="B5" s="22" t="s">
        <v>271</v>
      </c>
      <c r="C5" s="118">
        <v>35.6</v>
      </c>
      <c r="D5" s="116">
        <v>2030</v>
      </c>
      <c r="E5" s="115">
        <v>39.1</v>
      </c>
      <c r="F5" s="116">
        <v>2380</v>
      </c>
      <c r="G5" s="115">
        <v>42</v>
      </c>
      <c r="H5" s="117">
        <v>2940</v>
      </c>
    </row>
    <row r="6" spans="1:8" x14ac:dyDescent="0.2">
      <c r="B6" s="23" t="s">
        <v>3</v>
      </c>
      <c r="C6" s="38">
        <v>6.1</v>
      </c>
      <c r="D6" s="37">
        <v>350</v>
      </c>
      <c r="E6" s="35">
        <v>6.3</v>
      </c>
      <c r="F6" s="37">
        <v>390</v>
      </c>
      <c r="G6" s="35">
        <v>7.9</v>
      </c>
      <c r="H6" s="35">
        <v>550</v>
      </c>
    </row>
    <row r="7" spans="1:8" x14ac:dyDescent="0.2">
      <c r="B7" s="2"/>
      <c r="C7" s="2"/>
      <c r="D7" s="2"/>
      <c r="E7" s="2"/>
      <c r="F7" s="2"/>
      <c r="G7" s="2"/>
      <c r="H7" s="2"/>
    </row>
    <row r="8" spans="1:8" x14ac:dyDescent="0.2">
      <c r="B8" s="21" t="s">
        <v>272</v>
      </c>
      <c r="C8" s="2"/>
      <c r="D8" s="2"/>
      <c r="E8" s="2"/>
      <c r="F8" s="2"/>
      <c r="G8" s="2"/>
      <c r="H8" s="2"/>
    </row>
  </sheetData>
  <mergeCells count="3">
    <mergeCell ref="C3:D3"/>
    <mergeCell ref="E3:F3"/>
    <mergeCell ref="G3:H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D51F7-8F61-4227-BB64-FC3C43EAA178}">
  <dimension ref="A1:D7"/>
  <sheetViews>
    <sheetView zoomScale="150" zoomScaleNormal="150" zoomScalePageLayoutView="125" workbookViewId="0">
      <selection activeCell="G11" sqref="G11"/>
    </sheetView>
  </sheetViews>
  <sheetFormatPr baseColWidth="10" defaultRowHeight="16" x14ac:dyDescent="0.2"/>
  <cols>
    <col min="2" max="2" width="29.83203125" customWidth="1"/>
    <col min="3" max="4" width="17.83203125" customWidth="1"/>
  </cols>
  <sheetData>
    <row r="1" spans="1:4" x14ac:dyDescent="0.2">
      <c r="A1" s="1" t="s">
        <v>133</v>
      </c>
      <c r="B1" s="1" t="s">
        <v>408</v>
      </c>
    </row>
    <row r="3" spans="1:4" ht="26" x14ac:dyDescent="0.2">
      <c r="B3" s="85"/>
      <c r="C3" s="114" t="s">
        <v>316</v>
      </c>
      <c r="D3" s="114" t="s">
        <v>319</v>
      </c>
    </row>
    <row r="4" spans="1:4" x14ac:dyDescent="0.2">
      <c r="B4" s="55" t="s">
        <v>373</v>
      </c>
      <c r="C4" s="39">
        <v>19</v>
      </c>
      <c r="D4" s="39">
        <v>27</v>
      </c>
    </row>
    <row r="5" spans="1:4" x14ac:dyDescent="0.2">
      <c r="B5" s="31" t="s">
        <v>330</v>
      </c>
      <c r="C5" s="40">
        <v>33</v>
      </c>
      <c r="D5" s="40">
        <v>39</v>
      </c>
    </row>
    <row r="7" spans="1:4" x14ac:dyDescent="0.2">
      <c r="B7" s="32" t="s">
        <v>379</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4"/>
  <sheetViews>
    <sheetView zoomScale="150" zoomScaleNormal="150" zoomScalePageLayoutView="125" workbookViewId="0">
      <selection activeCell="J12" sqref="J12"/>
    </sheetView>
  </sheetViews>
  <sheetFormatPr baseColWidth="10" defaultRowHeight="16" x14ac:dyDescent="0.2"/>
  <cols>
    <col min="2" max="4" width="16.33203125" customWidth="1"/>
  </cols>
  <sheetData>
    <row r="1" spans="1:5" x14ac:dyDescent="0.2">
      <c r="A1" s="1" t="s">
        <v>127</v>
      </c>
      <c r="B1" s="1" t="s">
        <v>409</v>
      </c>
    </row>
    <row r="3" spans="1:5" ht="39" x14ac:dyDescent="0.2">
      <c r="A3" s="2"/>
      <c r="B3" s="85"/>
      <c r="C3" s="86" t="s">
        <v>410</v>
      </c>
      <c r="D3" s="86" t="s">
        <v>411</v>
      </c>
      <c r="E3" s="2"/>
    </row>
    <row r="4" spans="1:5" x14ac:dyDescent="0.2">
      <c r="A4" s="2"/>
      <c r="B4" s="55" t="s">
        <v>128</v>
      </c>
      <c r="C4" s="55">
        <v>17</v>
      </c>
      <c r="D4" s="55">
        <v>16</v>
      </c>
      <c r="E4" s="2"/>
    </row>
    <row r="5" spans="1:5" x14ac:dyDescent="0.2">
      <c r="A5" s="2"/>
      <c r="B5" s="55" t="s">
        <v>129</v>
      </c>
      <c r="C5" s="55">
        <v>19</v>
      </c>
      <c r="D5" s="55">
        <v>20</v>
      </c>
      <c r="E5" s="2"/>
    </row>
    <row r="6" spans="1:5" x14ac:dyDescent="0.2">
      <c r="A6" s="2"/>
      <c r="B6" s="55" t="s">
        <v>130</v>
      </c>
      <c r="C6" s="55">
        <v>47</v>
      </c>
      <c r="D6" s="55">
        <v>48</v>
      </c>
      <c r="E6" s="2"/>
    </row>
    <row r="7" spans="1:5" x14ac:dyDescent="0.2">
      <c r="A7" s="2"/>
      <c r="B7" s="31" t="s">
        <v>131</v>
      </c>
      <c r="C7" s="31">
        <v>18</v>
      </c>
      <c r="D7" s="31">
        <v>16</v>
      </c>
      <c r="E7" s="2"/>
    </row>
    <row r="8" spans="1:5" x14ac:dyDescent="0.2">
      <c r="A8" s="2"/>
      <c r="B8" s="2"/>
      <c r="C8" s="2"/>
      <c r="D8" s="2"/>
      <c r="E8" s="2"/>
    </row>
    <row r="9" spans="1:5" x14ac:dyDescent="0.2">
      <c r="A9" s="2"/>
      <c r="B9" s="2" t="s">
        <v>608</v>
      </c>
      <c r="C9" s="2"/>
      <c r="D9" s="2"/>
      <c r="E9" s="2"/>
    </row>
    <row r="14" spans="1:5" x14ac:dyDescent="0.2">
      <c r="B14" s="133"/>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
  <sheetViews>
    <sheetView topLeftCell="B1" zoomScale="150" zoomScaleNormal="150" zoomScalePageLayoutView="125" workbookViewId="0">
      <selection activeCell="B12" sqref="B12"/>
    </sheetView>
  </sheetViews>
  <sheetFormatPr baseColWidth="10" defaultRowHeight="16" x14ac:dyDescent="0.2"/>
  <cols>
    <col min="2" max="2" width="30.1640625" customWidth="1"/>
    <col min="3" max="6" width="17.83203125" customWidth="1"/>
  </cols>
  <sheetData>
    <row r="1" spans="1:6" x14ac:dyDescent="0.2">
      <c r="A1" s="1" t="s">
        <v>133</v>
      </c>
      <c r="B1" s="1" t="s">
        <v>132</v>
      </c>
    </row>
    <row r="3" spans="1:6" x14ac:dyDescent="0.2">
      <c r="B3" s="29"/>
      <c r="C3" s="241">
        <v>2013</v>
      </c>
      <c r="D3" s="242"/>
      <c r="E3" s="243">
        <v>2019</v>
      </c>
      <c r="F3" s="242"/>
    </row>
    <row r="4" spans="1:6" ht="39" x14ac:dyDescent="0.2">
      <c r="B4" s="31"/>
      <c r="C4" s="222" t="s">
        <v>410</v>
      </c>
      <c r="D4" s="222" t="s">
        <v>412</v>
      </c>
      <c r="E4" s="221" t="s">
        <v>410</v>
      </c>
      <c r="F4" s="222" t="s">
        <v>412</v>
      </c>
    </row>
    <row r="5" spans="1:6" x14ac:dyDescent="0.2">
      <c r="B5" s="55" t="s">
        <v>134</v>
      </c>
      <c r="C5" s="39">
        <v>92</v>
      </c>
      <c r="D5" s="39">
        <v>93</v>
      </c>
      <c r="E5" s="199">
        <v>88</v>
      </c>
      <c r="F5" s="200">
        <v>89</v>
      </c>
    </row>
    <row r="6" spans="1:6" x14ac:dyDescent="0.2">
      <c r="B6" s="55" t="s">
        <v>135</v>
      </c>
      <c r="C6" s="39">
        <v>5</v>
      </c>
      <c r="D6" s="39">
        <v>4</v>
      </c>
      <c r="E6" s="199">
        <v>8</v>
      </c>
      <c r="F6" s="200">
        <v>7</v>
      </c>
    </row>
    <row r="7" spans="1:6" x14ac:dyDescent="0.2">
      <c r="B7" s="31" t="s">
        <v>136</v>
      </c>
      <c r="C7" s="40">
        <v>3</v>
      </c>
      <c r="D7" s="40">
        <v>2</v>
      </c>
      <c r="E7" s="100">
        <v>4</v>
      </c>
      <c r="F7" s="40">
        <v>4</v>
      </c>
    </row>
    <row r="9" spans="1:6" x14ac:dyDescent="0.2">
      <c r="B9" s="32" t="s">
        <v>413</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
  <sheetViews>
    <sheetView zoomScale="150" zoomScaleNormal="150" zoomScalePageLayoutView="125" workbookViewId="0">
      <selection activeCell="J14" sqref="J14"/>
    </sheetView>
  </sheetViews>
  <sheetFormatPr baseColWidth="10" defaultRowHeight="16" x14ac:dyDescent="0.2"/>
  <cols>
    <col min="2" max="2" width="23.5" customWidth="1"/>
  </cols>
  <sheetData>
    <row r="1" spans="1:6" x14ac:dyDescent="0.2">
      <c r="A1" s="1" t="s">
        <v>415</v>
      </c>
      <c r="B1" s="1" t="s">
        <v>416</v>
      </c>
    </row>
    <row r="3" spans="1:6" x14ac:dyDescent="0.2">
      <c r="B3" s="2"/>
      <c r="C3" s="229" t="s">
        <v>137</v>
      </c>
      <c r="D3" s="244"/>
      <c r="E3" s="229" t="s">
        <v>414</v>
      </c>
      <c r="F3" s="244"/>
    </row>
    <row r="4" spans="1:6" ht="26" x14ac:dyDescent="0.2">
      <c r="B4" s="2"/>
      <c r="C4" s="108" t="s">
        <v>28</v>
      </c>
      <c r="D4" s="108" t="s">
        <v>29</v>
      </c>
      <c r="E4" s="108" t="s">
        <v>28</v>
      </c>
      <c r="F4" s="108" t="s">
        <v>29</v>
      </c>
    </row>
    <row r="5" spans="1:6" x14ac:dyDescent="0.2">
      <c r="B5" s="114" t="s">
        <v>138</v>
      </c>
      <c r="C5" s="85">
        <v>10.6</v>
      </c>
      <c r="D5" s="85">
        <v>7</v>
      </c>
      <c r="E5" s="85">
        <v>5.9</v>
      </c>
      <c r="F5" s="85">
        <v>4</v>
      </c>
    </row>
    <row r="6" spans="1:6" ht="29.5" customHeight="1" x14ac:dyDescent="0.2">
      <c r="B6" s="54" t="s">
        <v>139</v>
      </c>
      <c r="C6" s="55">
        <v>10.5</v>
      </c>
      <c r="D6" s="55">
        <v>7</v>
      </c>
      <c r="E6" s="55">
        <v>5.9</v>
      </c>
      <c r="F6" s="55">
        <v>4</v>
      </c>
    </row>
    <row r="7" spans="1:6" x14ac:dyDescent="0.2">
      <c r="B7" s="43" t="s">
        <v>140</v>
      </c>
      <c r="C7" s="31">
        <v>11</v>
      </c>
      <c r="D7" s="31">
        <v>10</v>
      </c>
      <c r="E7" s="31">
        <v>5.9</v>
      </c>
      <c r="F7" s="31">
        <v>5</v>
      </c>
    </row>
    <row r="9" spans="1:6" x14ac:dyDescent="0.2">
      <c r="B9" s="47" t="s">
        <v>417</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4"/>
  <sheetViews>
    <sheetView zoomScale="150" zoomScaleNormal="150" zoomScalePageLayoutView="125" workbookViewId="0">
      <selection activeCell="B20" sqref="B20"/>
    </sheetView>
  </sheetViews>
  <sheetFormatPr baseColWidth="10" defaultRowHeight="16" x14ac:dyDescent="0.2"/>
  <cols>
    <col min="2" max="2" width="24" customWidth="1"/>
    <col min="3" max="6" width="14.6640625" customWidth="1"/>
  </cols>
  <sheetData>
    <row r="1" spans="1:6" x14ac:dyDescent="0.2">
      <c r="A1" s="1" t="s">
        <v>150</v>
      </c>
      <c r="B1" s="1" t="s">
        <v>629</v>
      </c>
    </row>
    <row r="3" spans="1:6" ht="39" x14ac:dyDescent="0.2">
      <c r="B3" s="5"/>
      <c r="C3" s="71" t="s">
        <v>418</v>
      </c>
      <c r="D3" s="44" t="s">
        <v>419</v>
      </c>
      <c r="E3" s="44" t="s">
        <v>378</v>
      </c>
      <c r="F3" s="44" t="s">
        <v>420</v>
      </c>
    </row>
    <row r="4" spans="1:6" x14ac:dyDescent="0.2">
      <c r="B4" s="54" t="s">
        <v>141</v>
      </c>
      <c r="C4" s="64">
        <v>47.6</v>
      </c>
      <c r="D4" s="64">
        <v>19.600000000000001</v>
      </c>
      <c r="E4" s="64">
        <v>65</v>
      </c>
      <c r="F4" s="64">
        <v>51.5</v>
      </c>
    </row>
    <row r="5" spans="1:6" x14ac:dyDescent="0.2">
      <c r="B5" s="101" t="s">
        <v>144</v>
      </c>
      <c r="C5" s="64">
        <v>33.6</v>
      </c>
      <c r="D5" s="64">
        <v>38</v>
      </c>
      <c r="E5" s="64">
        <v>31</v>
      </c>
      <c r="F5" s="64">
        <v>31.3</v>
      </c>
    </row>
    <row r="6" spans="1:6" x14ac:dyDescent="0.2">
      <c r="B6" s="101" t="s">
        <v>146</v>
      </c>
      <c r="C6" s="64">
        <v>11.1</v>
      </c>
      <c r="D6" s="64">
        <v>4.0999999999999996</v>
      </c>
      <c r="E6" s="64">
        <v>15.5</v>
      </c>
      <c r="F6" s="64">
        <v>12.1</v>
      </c>
    </row>
    <row r="7" spans="1:6" x14ac:dyDescent="0.2">
      <c r="B7" s="54" t="s">
        <v>145</v>
      </c>
      <c r="C7" s="64">
        <v>8.6</v>
      </c>
      <c r="D7" s="64">
        <v>7.8</v>
      </c>
      <c r="E7" s="64">
        <v>9.1</v>
      </c>
      <c r="F7" s="64">
        <v>8.9</v>
      </c>
    </row>
    <row r="8" spans="1:6" x14ac:dyDescent="0.2">
      <c r="B8" s="54" t="s">
        <v>421</v>
      </c>
      <c r="C8" s="64">
        <v>7.4</v>
      </c>
      <c r="D8" s="64">
        <v>17.100000000000001</v>
      </c>
      <c r="E8" s="64">
        <v>1.3</v>
      </c>
      <c r="F8" s="64">
        <v>6.5</v>
      </c>
    </row>
    <row r="9" spans="1:6" ht="26" x14ac:dyDescent="0.2">
      <c r="B9" s="54" t="s">
        <v>422</v>
      </c>
      <c r="C9" s="64">
        <v>6.9</v>
      </c>
      <c r="D9" s="64">
        <v>12.7</v>
      </c>
      <c r="E9" s="64">
        <v>3.3</v>
      </c>
      <c r="F9" s="64">
        <v>6.5</v>
      </c>
    </row>
    <row r="10" spans="1:6" x14ac:dyDescent="0.2">
      <c r="B10" s="54" t="s">
        <v>147</v>
      </c>
      <c r="C10" s="64">
        <v>5.2</v>
      </c>
      <c r="D10" s="64">
        <v>0.8</v>
      </c>
      <c r="E10" s="64">
        <v>7.9</v>
      </c>
      <c r="F10" s="64">
        <v>4.7</v>
      </c>
    </row>
    <row r="11" spans="1:6" x14ac:dyDescent="0.2">
      <c r="B11" s="54" t="s">
        <v>148</v>
      </c>
      <c r="C11" s="64">
        <v>3</v>
      </c>
      <c r="D11" s="64">
        <v>0.8</v>
      </c>
      <c r="E11" s="64">
        <v>4.3</v>
      </c>
      <c r="F11" s="64">
        <v>3.6</v>
      </c>
    </row>
    <row r="12" spans="1:6" x14ac:dyDescent="0.2">
      <c r="B12" s="43" t="s">
        <v>149</v>
      </c>
      <c r="C12" s="65">
        <v>4.4000000000000004</v>
      </c>
      <c r="D12" s="65">
        <v>3.7</v>
      </c>
      <c r="E12" s="65">
        <v>4.8</v>
      </c>
      <c r="F12" s="65">
        <v>3.8</v>
      </c>
    </row>
    <row r="14" spans="1:6" x14ac:dyDescent="0.2">
      <c r="B14" s="55" t="s">
        <v>423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4"/>
  <sheetViews>
    <sheetView zoomScale="150" zoomScaleNormal="150" zoomScalePageLayoutView="125" workbookViewId="0">
      <selection activeCell="E25" sqref="E25"/>
    </sheetView>
  </sheetViews>
  <sheetFormatPr baseColWidth="10" defaultRowHeight="16" x14ac:dyDescent="0.2"/>
  <cols>
    <col min="2" max="2" width="20.83203125" customWidth="1"/>
    <col min="3" max="4" width="12.1640625" customWidth="1"/>
  </cols>
  <sheetData>
    <row r="1" spans="1:4" s="1" customFormat="1" x14ac:dyDescent="0.2">
      <c r="A1" s="1" t="s">
        <v>151</v>
      </c>
      <c r="B1" s="1" t="s">
        <v>609</v>
      </c>
    </row>
    <row r="3" spans="1:4" ht="39" x14ac:dyDescent="0.2">
      <c r="B3" s="5"/>
      <c r="C3" s="71" t="s">
        <v>139</v>
      </c>
      <c r="D3" s="71" t="s">
        <v>140</v>
      </c>
    </row>
    <row r="4" spans="1:4" x14ac:dyDescent="0.2">
      <c r="B4" s="55" t="s">
        <v>141</v>
      </c>
      <c r="C4" s="64">
        <v>44.4</v>
      </c>
      <c r="D4" s="64">
        <v>54.9</v>
      </c>
    </row>
    <row r="5" spans="1:4" x14ac:dyDescent="0.2">
      <c r="B5" s="77" t="s">
        <v>144</v>
      </c>
      <c r="C5" s="64">
        <v>35</v>
      </c>
      <c r="D5" s="64">
        <v>30.6</v>
      </c>
    </row>
    <row r="6" spans="1:4" x14ac:dyDescent="0.2">
      <c r="B6" s="77" t="s">
        <v>146</v>
      </c>
      <c r="C6" s="64">
        <v>10.5</v>
      </c>
      <c r="D6" s="64">
        <v>12.4</v>
      </c>
    </row>
    <row r="7" spans="1:4" x14ac:dyDescent="0.2">
      <c r="B7" s="55" t="s">
        <v>145</v>
      </c>
      <c r="C7" s="64">
        <v>9.6</v>
      </c>
      <c r="D7" s="64">
        <v>6.2</v>
      </c>
    </row>
    <row r="8" spans="1:4" x14ac:dyDescent="0.2">
      <c r="B8" s="55" t="s">
        <v>143</v>
      </c>
      <c r="C8" s="64">
        <v>9.6</v>
      </c>
      <c r="D8" s="64">
        <v>2.1</v>
      </c>
    </row>
    <row r="9" spans="1:4" x14ac:dyDescent="0.2">
      <c r="B9" s="55" t="s">
        <v>142</v>
      </c>
      <c r="C9" s="64">
        <v>4</v>
      </c>
      <c r="D9" s="64">
        <v>13.5</v>
      </c>
    </row>
    <row r="10" spans="1:4" x14ac:dyDescent="0.2">
      <c r="B10" s="55" t="s">
        <v>147</v>
      </c>
      <c r="C10" s="64">
        <v>4.5</v>
      </c>
      <c r="D10" s="64">
        <v>6.7</v>
      </c>
    </row>
    <row r="11" spans="1:4" x14ac:dyDescent="0.2">
      <c r="B11" s="55" t="s">
        <v>148</v>
      </c>
      <c r="C11" s="64">
        <v>3.1</v>
      </c>
      <c r="D11" s="64">
        <v>2.6</v>
      </c>
    </row>
    <row r="12" spans="1:4" x14ac:dyDescent="0.2">
      <c r="B12" s="31" t="s">
        <v>149</v>
      </c>
      <c r="C12" s="65">
        <v>3.1</v>
      </c>
      <c r="D12" s="65">
        <v>7.3</v>
      </c>
    </row>
    <row r="14" spans="1:4" x14ac:dyDescent="0.2">
      <c r="B14" s="32" t="s">
        <v>424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8"/>
  <sheetViews>
    <sheetView zoomScale="150" zoomScaleNormal="150" zoomScalePageLayoutView="125" workbookViewId="0">
      <selection activeCell="F5" sqref="F5"/>
    </sheetView>
  </sheetViews>
  <sheetFormatPr baseColWidth="10" defaultRowHeight="16" x14ac:dyDescent="0.2"/>
  <cols>
    <col min="2" max="2" width="18.33203125" customWidth="1"/>
    <col min="3" max="3" width="14.83203125" customWidth="1"/>
    <col min="4" max="4" width="14.1640625" customWidth="1"/>
  </cols>
  <sheetData>
    <row r="1" spans="1:4" x14ac:dyDescent="0.2">
      <c r="A1" s="1" t="s">
        <v>152</v>
      </c>
      <c r="B1" s="1" t="s">
        <v>630</v>
      </c>
    </row>
    <row r="3" spans="1:4" x14ac:dyDescent="0.2">
      <c r="C3" s="48" t="s">
        <v>425</v>
      </c>
      <c r="D3" s="48" t="s">
        <v>426</v>
      </c>
    </row>
    <row r="4" spans="1:4" x14ac:dyDescent="0.2">
      <c r="B4" s="81" t="s">
        <v>60</v>
      </c>
      <c r="C4" s="82">
        <v>4.7</v>
      </c>
      <c r="D4" s="82">
        <v>0.9</v>
      </c>
    </row>
    <row r="5" spans="1:4" x14ac:dyDescent="0.2">
      <c r="B5" s="77"/>
      <c r="C5" s="64"/>
      <c r="D5" s="64"/>
    </row>
    <row r="6" spans="1:4" x14ac:dyDescent="0.2">
      <c r="B6" s="77" t="s">
        <v>61</v>
      </c>
      <c r="C6" s="64">
        <v>4</v>
      </c>
      <c r="D6" s="64">
        <v>0.3</v>
      </c>
    </row>
    <row r="7" spans="1:4" x14ac:dyDescent="0.2">
      <c r="B7" s="77" t="s">
        <v>62</v>
      </c>
      <c r="C7" s="64">
        <v>5.4</v>
      </c>
      <c r="D7" s="64">
        <v>1.4</v>
      </c>
    </row>
    <row r="8" spans="1:4" x14ac:dyDescent="0.2">
      <c r="B8" s="79"/>
      <c r="C8" s="64"/>
      <c r="D8" s="64"/>
    </row>
    <row r="9" spans="1:4" x14ac:dyDescent="0.2">
      <c r="B9" s="77" t="s">
        <v>63</v>
      </c>
      <c r="C9" s="64">
        <v>3.1</v>
      </c>
      <c r="D9" s="64">
        <v>0.8</v>
      </c>
    </row>
    <row r="10" spans="1:4" x14ac:dyDescent="0.2">
      <c r="B10" s="77" t="s">
        <v>64</v>
      </c>
      <c r="C10" s="64">
        <v>4.0999999999999996</v>
      </c>
      <c r="D10" s="64">
        <v>0.8</v>
      </c>
    </row>
    <row r="11" spans="1:4" x14ac:dyDescent="0.2">
      <c r="B11" s="77" t="s">
        <v>65</v>
      </c>
      <c r="C11" s="64">
        <v>6.4</v>
      </c>
      <c r="D11" s="64">
        <v>0.7</v>
      </c>
    </row>
    <row r="12" spans="1:4" x14ac:dyDescent="0.2">
      <c r="B12" s="77" t="s">
        <v>125</v>
      </c>
      <c r="C12" s="64">
        <v>4.7</v>
      </c>
      <c r="D12" s="64">
        <v>1</v>
      </c>
    </row>
    <row r="13" spans="1:4" x14ac:dyDescent="0.2">
      <c r="B13" s="77"/>
      <c r="C13" s="64"/>
      <c r="D13" s="64"/>
    </row>
    <row r="14" spans="1:4" x14ac:dyDescent="0.2">
      <c r="B14" s="77" t="s">
        <v>93</v>
      </c>
      <c r="C14" s="64">
        <v>5.3</v>
      </c>
      <c r="D14" s="64">
        <v>0.9</v>
      </c>
    </row>
    <row r="15" spans="1:4" x14ac:dyDescent="0.2">
      <c r="B15" s="77" t="s">
        <v>94</v>
      </c>
      <c r="C15" s="64">
        <v>3.2</v>
      </c>
      <c r="D15" s="64">
        <v>0.8</v>
      </c>
    </row>
    <row r="16" spans="1:4" x14ac:dyDescent="0.2">
      <c r="B16" s="80" t="s">
        <v>95</v>
      </c>
      <c r="C16" s="65">
        <v>3.3</v>
      </c>
      <c r="D16" s="65">
        <v>0.7</v>
      </c>
    </row>
    <row r="18" spans="2:2" x14ac:dyDescent="0.2">
      <c r="B18" s="83" t="s">
        <v>153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0"/>
  <sheetViews>
    <sheetView zoomScale="150" zoomScaleNormal="150" zoomScalePageLayoutView="125" workbookViewId="0">
      <selection activeCell="H5" sqref="H5"/>
    </sheetView>
  </sheetViews>
  <sheetFormatPr baseColWidth="10" defaultRowHeight="16" x14ac:dyDescent="0.2"/>
  <cols>
    <col min="2" max="2" width="21.1640625" customWidth="1"/>
    <col min="5" max="5" width="11.1640625" customWidth="1"/>
  </cols>
  <sheetData>
    <row r="1" spans="1:6" x14ac:dyDescent="0.2">
      <c r="A1" s="1" t="s">
        <v>154</v>
      </c>
      <c r="B1" s="1" t="s">
        <v>631</v>
      </c>
    </row>
    <row r="3" spans="1:6" ht="65" x14ac:dyDescent="0.2">
      <c r="B3" s="113"/>
      <c r="C3" s="223" t="s">
        <v>427</v>
      </c>
      <c r="D3" s="223" t="s">
        <v>428</v>
      </c>
      <c r="E3" s="223" t="s">
        <v>330</v>
      </c>
      <c r="F3" s="223" t="s">
        <v>331</v>
      </c>
    </row>
    <row r="4" spans="1:6" x14ac:dyDescent="0.2">
      <c r="B4" s="113" t="s">
        <v>161</v>
      </c>
      <c r="C4" s="82">
        <v>40.1</v>
      </c>
      <c r="D4" s="82">
        <v>31.8</v>
      </c>
      <c r="E4" s="82">
        <v>21.8</v>
      </c>
      <c r="F4" s="82">
        <v>19.2</v>
      </c>
    </row>
    <row r="5" spans="1:6" x14ac:dyDescent="0.2">
      <c r="B5" s="42" t="s">
        <v>159</v>
      </c>
      <c r="C5" s="156">
        <v>36.799999999999997</v>
      </c>
      <c r="D5" s="156">
        <v>42.3</v>
      </c>
      <c r="E5" s="156">
        <v>50.2</v>
      </c>
      <c r="F5" s="156">
        <v>51.2</v>
      </c>
    </row>
    <row r="6" spans="1:6" ht="26" x14ac:dyDescent="0.2">
      <c r="B6" s="42" t="s">
        <v>160</v>
      </c>
      <c r="C6" s="156">
        <v>13.3</v>
      </c>
      <c r="D6" s="156">
        <v>14.6</v>
      </c>
      <c r="E6" s="156">
        <v>17.3</v>
      </c>
      <c r="F6" s="156">
        <v>17.3</v>
      </c>
    </row>
    <row r="7" spans="1:6" x14ac:dyDescent="0.2">
      <c r="B7" s="42" t="s">
        <v>429</v>
      </c>
      <c r="C7" s="156">
        <v>10.9</v>
      </c>
      <c r="D7" s="156">
        <v>13</v>
      </c>
      <c r="E7" s="156">
        <v>12.6</v>
      </c>
      <c r="F7" s="156">
        <v>14.1</v>
      </c>
    </row>
    <row r="8" spans="1:6" x14ac:dyDescent="0.2">
      <c r="B8" s="43" t="s">
        <v>164</v>
      </c>
      <c r="C8" s="65">
        <v>1</v>
      </c>
      <c r="D8" s="65">
        <v>0.9</v>
      </c>
      <c r="E8" s="65">
        <v>0.8</v>
      </c>
      <c r="F8" s="65">
        <v>0.8</v>
      </c>
    </row>
    <row r="10" spans="1:6" x14ac:dyDescent="0.2">
      <c r="B10" s="32" t="s">
        <v>379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0"/>
  <sheetViews>
    <sheetView zoomScale="150" zoomScaleNormal="150" zoomScalePageLayoutView="125" workbookViewId="0">
      <selection activeCell="B16" sqref="B16"/>
    </sheetView>
  </sheetViews>
  <sheetFormatPr baseColWidth="10" defaultRowHeight="16" x14ac:dyDescent="0.2"/>
  <cols>
    <col min="2" max="2" width="37.83203125" customWidth="1"/>
    <col min="3" max="5" width="22.33203125" customWidth="1"/>
  </cols>
  <sheetData>
    <row r="1" spans="1:5" x14ac:dyDescent="0.2">
      <c r="A1" s="1" t="s">
        <v>155</v>
      </c>
      <c r="B1" s="1" t="s">
        <v>431</v>
      </c>
    </row>
    <row r="3" spans="1:5" ht="39" x14ac:dyDescent="0.2">
      <c r="B3" s="81"/>
      <c r="C3" s="246" t="s">
        <v>430</v>
      </c>
      <c r="D3" s="246" t="s">
        <v>377</v>
      </c>
      <c r="E3" s="246" t="s">
        <v>378</v>
      </c>
    </row>
    <row r="4" spans="1:5" x14ac:dyDescent="0.2">
      <c r="B4" s="154" t="s">
        <v>161</v>
      </c>
      <c r="C4" s="201">
        <v>50.6</v>
      </c>
      <c r="D4" s="201">
        <v>17.100000000000001</v>
      </c>
      <c r="E4" s="201">
        <v>14.7</v>
      </c>
    </row>
    <row r="5" spans="1:5" x14ac:dyDescent="0.2">
      <c r="B5" s="155" t="s">
        <v>159</v>
      </c>
      <c r="C5" s="202">
        <v>31</v>
      </c>
      <c r="D5" s="202">
        <v>52.2</v>
      </c>
      <c r="E5" s="202">
        <v>49.2</v>
      </c>
    </row>
    <row r="6" spans="1:5" x14ac:dyDescent="0.2">
      <c r="B6" s="155" t="s">
        <v>160</v>
      </c>
      <c r="C6" s="202">
        <v>10.3</v>
      </c>
      <c r="D6" s="202">
        <v>17.600000000000001</v>
      </c>
      <c r="E6" s="202">
        <v>21.8</v>
      </c>
    </row>
    <row r="7" spans="1:5" x14ac:dyDescent="0.2">
      <c r="B7" s="155" t="s">
        <v>429</v>
      </c>
      <c r="C7" s="202">
        <v>8.6999999999999993</v>
      </c>
      <c r="D7" s="202">
        <v>15.5</v>
      </c>
      <c r="E7" s="202">
        <v>16</v>
      </c>
    </row>
    <row r="8" spans="1:5" x14ac:dyDescent="0.2">
      <c r="B8" s="98" t="s">
        <v>162</v>
      </c>
      <c r="C8" s="89">
        <v>1</v>
      </c>
      <c r="D8" s="89">
        <v>0.4</v>
      </c>
      <c r="E8" s="89">
        <v>1.5</v>
      </c>
    </row>
    <row r="10" spans="1:5" x14ac:dyDescent="0.2">
      <c r="B10" s="2" t="s">
        <v>379</v>
      </c>
    </row>
  </sheetData>
  <phoneticPr fontId="13"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7"/>
  <sheetViews>
    <sheetView zoomScale="150" zoomScaleNormal="150" zoomScalePageLayoutView="125" workbookViewId="0">
      <selection activeCell="B29" sqref="B29"/>
    </sheetView>
  </sheetViews>
  <sheetFormatPr baseColWidth="10" defaultRowHeight="16" x14ac:dyDescent="0.2"/>
  <cols>
    <col min="2" max="2" width="25.6640625" customWidth="1"/>
    <col min="3" max="4" width="14.6640625" customWidth="1"/>
  </cols>
  <sheetData>
    <row r="1" spans="1:6" x14ac:dyDescent="0.2">
      <c r="A1" s="1" t="s">
        <v>157</v>
      </c>
      <c r="B1" s="1" t="s">
        <v>432</v>
      </c>
    </row>
    <row r="3" spans="1:6" ht="52" x14ac:dyDescent="0.2">
      <c r="B3" s="5"/>
      <c r="C3" s="71" t="s">
        <v>316</v>
      </c>
      <c r="D3" s="71" t="s">
        <v>330</v>
      </c>
      <c r="E3" s="71" t="s">
        <v>331</v>
      </c>
      <c r="F3" s="71" t="s">
        <v>378</v>
      </c>
    </row>
    <row r="4" spans="1:6" x14ac:dyDescent="0.2">
      <c r="B4" s="101" t="s">
        <v>433</v>
      </c>
      <c r="C4" s="64">
        <v>40</v>
      </c>
      <c r="D4" s="64">
        <v>22</v>
      </c>
      <c r="E4" s="64">
        <v>19</v>
      </c>
      <c r="F4" s="64">
        <v>15</v>
      </c>
    </row>
    <row r="5" spans="1:6" x14ac:dyDescent="0.2">
      <c r="B5" s="101" t="s">
        <v>434</v>
      </c>
      <c r="C5" s="64">
        <v>46</v>
      </c>
      <c r="D5" s="64">
        <v>60</v>
      </c>
      <c r="E5" s="64">
        <v>61</v>
      </c>
      <c r="F5" s="64">
        <v>60</v>
      </c>
    </row>
    <row r="6" spans="1:6" x14ac:dyDescent="0.2">
      <c r="B6" s="101" t="s">
        <v>618</v>
      </c>
      <c r="C6" s="64">
        <v>12</v>
      </c>
      <c r="D6" s="64">
        <v>16</v>
      </c>
      <c r="E6" s="64">
        <v>18</v>
      </c>
      <c r="F6" s="64">
        <v>22</v>
      </c>
    </row>
    <row r="7" spans="1:6" ht="26" x14ac:dyDescent="0.2">
      <c r="B7" s="98" t="s">
        <v>619</v>
      </c>
      <c r="C7" s="65">
        <v>2</v>
      </c>
      <c r="D7" s="65">
        <v>2</v>
      </c>
      <c r="E7" s="65">
        <v>2</v>
      </c>
      <c r="F7" s="65">
        <v>4</v>
      </c>
    </row>
    <row r="9" spans="1:6" x14ac:dyDescent="0.2">
      <c r="B9" s="83" t="s">
        <v>332</v>
      </c>
    </row>
    <row r="16" spans="1:6" x14ac:dyDescent="0.2">
      <c r="A16" s="17"/>
    </row>
    <row r="17" spans="1:1" x14ac:dyDescent="0.2">
      <c r="A17" s="17"/>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zoomScale="150" zoomScaleNormal="150" zoomScalePageLayoutView="125" workbookViewId="0">
      <selection activeCell="K20" sqref="K20"/>
    </sheetView>
  </sheetViews>
  <sheetFormatPr baseColWidth="10" defaultRowHeight="16" x14ac:dyDescent="0.2"/>
  <cols>
    <col min="2" max="2" width="15.83203125" customWidth="1"/>
  </cols>
  <sheetData>
    <row r="1" spans="1:11" s="1" customFormat="1" x14ac:dyDescent="0.2">
      <c r="A1" s="1" t="s">
        <v>273</v>
      </c>
      <c r="B1" s="1" t="s">
        <v>274</v>
      </c>
    </row>
    <row r="2" spans="1:11" x14ac:dyDescent="0.2">
      <c r="J2" s="146"/>
    </row>
    <row r="3" spans="1:11" ht="26" x14ac:dyDescent="0.2">
      <c r="B3" s="178"/>
      <c r="C3" s="25" t="s">
        <v>6</v>
      </c>
      <c r="D3" s="25" t="s">
        <v>7</v>
      </c>
      <c r="E3" s="25" t="s">
        <v>8</v>
      </c>
      <c r="F3" s="25" t="s">
        <v>9</v>
      </c>
      <c r="G3" s="25" t="s">
        <v>19</v>
      </c>
      <c r="H3" s="25" t="s">
        <v>20</v>
      </c>
      <c r="I3" s="172" t="s">
        <v>21</v>
      </c>
      <c r="J3" s="177" t="s">
        <v>16</v>
      </c>
      <c r="K3" s="146"/>
    </row>
    <row r="4" spans="1:11" x14ac:dyDescent="0.2">
      <c r="B4" s="24" t="s">
        <v>22</v>
      </c>
      <c r="C4" s="119">
        <v>1</v>
      </c>
      <c r="D4" s="119">
        <v>2</v>
      </c>
      <c r="E4" s="26">
        <v>2</v>
      </c>
      <c r="F4" s="26">
        <v>4</v>
      </c>
      <c r="G4" s="119">
        <v>4</v>
      </c>
      <c r="H4" s="122">
        <v>6</v>
      </c>
      <c r="I4" s="173">
        <v>7</v>
      </c>
      <c r="J4" s="177">
        <v>26</v>
      </c>
      <c r="K4" s="146"/>
    </row>
    <row r="5" spans="1:11" x14ac:dyDescent="0.2">
      <c r="B5" s="24" t="s">
        <v>23</v>
      </c>
      <c r="C5" s="26">
        <v>1</v>
      </c>
      <c r="D5" s="119">
        <v>3</v>
      </c>
      <c r="E5" s="121">
        <v>5</v>
      </c>
      <c r="F5" s="121">
        <v>7</v>
      </c>
      <c r="G5" s="121">
        <v>5</v>
      </c>
      <c r="H5" s="121">
        <v>6</v>
      </c>
      <c r="I5" s="173">
        <v>5</v>
      </c>
      <c r="J5" s="177">
        <v>32</v>
      </c>
      <c r="K5" s="146"/>
    </row>
    <row r="6" spans="1:11" x14ac:dyDescent="0.2">
      <c r="B6" s="24" t="s">
        <v>24</v>
      </c>
      <c r="C6" s="26">
        <v>2</v>
      </c>
      <c r="D6" s="26">
        <v>4</v>
      </c>
      <c r="E6" s="121">
        <v>6</v>
      </c>
      <c r="F6" s="121">
        <v>8</v>
      </c>
      <c r="G6" s="26">
        <v>4</v>
      </c>
      <c r="H6" s="26">
        <v>2</v>
      </c>
      <c r="I6" s="174">
        <v>2</v>
      </c>
      <c r="J6" s="177">
        <v>28</v>
      </c>
      <c r="K6" s="146"/>
    </row>
    <row r="7" spans="1:11" x14ac:dyDescent="0.2">
      <c r="B7" s="24" t="s">
        <v>25</v>
      </c>
      <c r="C7" s="26">
        <v>1</v>
      </c>
      <c r="D7" s="26">
        <v>1</v>
      </c>
      <c r="E7" s="26">
        <v>2</v>
      </c>
      <c r="F7" s="26">
        <v>3</v>
      </c>
      <c r="G7" s="26">
        <v>1</v>
      </c>
      <c r="H7" s="26">
        <v>1</v>
      </c>
      <c r="I7" s="175"/>
      <c r="J7" s="177">
        <v>9</v>
      </c>
      <c r="K7" s="146"/>
    </row>
    <row r="8" spans="1:11" x14ac:dyDescent="0.2">
      <c r="B8" s="24" t="s">
        <v>26</v>
      </c>
      <c r="C8" s="26">
        <v>1</v>
      </c>
      <c r="D8" s="120"/>
      <c r="E8" s="26">
        <v>1</v>
      </c>
      <c r="F8" s="26">
        <v>1</v>
      </c>
      <c r="G8" s="26">
        <v>1</v>
      </c>
      <c r="H8" s="120"/>
      <c r="I8" s="176"/>
      <c r="J8" s="177">
        <v>4</v>
      </c>
      <c r="K8" s="146"/>
    </row>
    <row r="9" spans="1:11" ht="17" thickBot="1" x14ac:dyDescent="0.25">
      <c r="B9" s="179" t="s">
        <v>27</v>
      </c>
      <c r="C9" s="180"/>
      <c r="D9" s="180"/>
      <c r="E9" s="180"/>
      <c r="F9" s="181">
        <v>1</v>
      </c>
      <c r="G9" s="182"/>
      <c r="H9" s="182"/>
      <c r="I9" s="183"/>
      <c r="J9" s="184">
        <v>1</v>
      </c>
      <c r="K9" s="146"/>
    </row>
    <row r="10" spans="1:11" x14ac:dyDescent="0.2">
      <c r="A10" s="146"/>
      <c r="B10" s="187" t="s">
        <v>16</v>
      </c>
      <c r="C10" s="185">
        <v>6</v>
      </c>
      <c r="D10" s="185">
        <v>10</v>
      </c>
      <c r="E10" s="185">
        <v>16</v>
      </c>
      <c r="F10" s="185">
        <v>24</v>
      </c>
      <c r="G10" s="185">
        <v>15</v>
      </c>
      <c r="H10" s="185">
        <v>15</v>
      </c>
      <c r="I10" s="186">
        <v>14</v>
      </c>
      <c r="J10" s="188">
        <v>100</v>
      </c>
      <c r="K10" s="146"/>
    </row>
    <row r="11" spans="1:11" x14ac:dyDescent="0.2">
      <c r="B11" s="146"/>
      <c r="C11" s="146"/>
      <c r="D11" s="146"/>
      <c r="E11" s="146"/>
      <c r="F11" s="146"/>
      <c r="G11" s="146"/>
      <c r="H11" s="146"/>
      <c r="I11" s="146"/>
      <c r="J11" s="146"/>
    </row>
    <row r="12" spans="1:11" x14ac:dyDescent="0.2">
      <c r="B12" s="46" t="s">
        <v>275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95BD7-4A99-4879-BC71-8F50998FEBD8}">
  <dimension ref="A1:C17"/>
  <sheetViews>
    <sheetView zoomScale="150" zoomScaleNormal="150" zoomScalePageLayoutView="125" workbookViewId="0">
      <selection activeCell="I12" sqref="I12"/>
    </sheetView>
  </sheetViews>
  <sheetFormatPr baseColWidth="10" defaultRowHeight="16" x14ac:dyDescent="0.2"/>
  <cols>
    <col min="2" max="2" width="32.33203125" customWidth="1"/>
    <col min="3" max="4" width="14.6640625" customWidth="1"/>
  </cols>
  <sheetData>
    <row r="1" spans="1:3" x14ac:dyDescent="0.2">
      <c r="A1" s="1" t="s">
        <v>437</v>
      </c>
      <c r="B1" s="1" t="s">
        <v>436</v>
      </c>
    </row>
    <row r="3" spans="1:3" ht="26" x14ac:dyDescent="0.2">
      <c r="B3" s="5"/>
      <c r="C3" s="71" t="s">
        <v>435</v>
      </c>
    </row>
    <row r="4" spans="1:3" x14ac:dyDescent="0.2">
      <c r="B4" s="101" t="s">
        <v>316</v>
      </c>
      <c r="C4" s="64">
        <v>8</v>
      </c>
    </row>
    <row r="5" spans="1:3" x14ac:dyDescent="0.2">
      <c r="B5" s="101" t="s">
        <v>330</v>
      </c>
      <c r="C5" s="64">
        <v>9</v>
      </c>
    </row>
    <row r="6" spans="1:3" x14ac:dyDescent="0.2">
      <c r="B6" s="101" t="s">
        <v>331</v>
      </c>
      <c r="C6" s="64">
        <v>11</v>
      </c>
    </row>
    <row r="7" spans="1:3" x14ac:dyDescent="0.2">
      <c r="B7" s="98" t="s">
        <v>378</v>
      </c>
      <c r="C7" s="65">
        <v>15</v>
      </c>
    </row>
    <row r="9" spans="1:3" x14ac:dyDescent="0.2">
      <c r="B9" s="83" t="s">
        <v>379</v>
      </c>
    </row>
    <row r="16" spans="1:3" x14ac:dyDescent="0.2">
      <c r="A16" s="17"/>
    </row>
    <row r="17" spans="1:1" x14ac:dyDescent="0.2">
      <c r="A17" s="17"/>
    </row>
  </sheetData>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15"/>
  <sheetViews>
    <sheetView zoomScale="150" zoomScaleNormal="150" zoomScalePageLayoutView="125" workbookViewId="0">
      <selection activeCell="L23" sqref="L23"/>
    </sheetView>
  </sheetViews>
  <sheetFormatPr baseColWidth="10" defaultRowHeight="16" x14ac:dyDescent="0.2"/>
  <cols>
    <col min="2" max="2" width="32.83203125" customWidth="1"/>
  </cols>
  <sheetData>
    <row r="1" spans="1:6" x14ac:dyDescent="0.2">
      <c r="A1" s="1" t="s">
        <v>158</v>
      </c>
      <c r="B1" s="1" t="s">
        <v>442</v>
      </c>
    </row>
    <row r="3" spans="1:6" ht="65" x14ac:dyDescent="0.2">
      <c r="B3" s="5"/>
      <c r="C3" s="91" t="s">
        <v>438</v>
      </c>
      <c r="D3" s="104" t="s">
        <v>439</v>
      </c>
      <c r="E3" s="104" t="s">
        <v>440</v>
      </c>
      <c r="F3" s="104" t="s">
        <v>331</v>
      </c>
    </row>
    <row r="4" spans="1:6" x14ac:dyDescent="0.2">
      <c r="B4" s="55" t="s">
        <v>179</v>
      </c>
      <c r="C4" s="64">
        <v>24.8</v>
      </c>
      <c r="D4" s="64">
        <v>35.1</v>
      </c>
      <c r="E4" s="64">
        <v>39.299999999999997</v>
      </c>
      <c r="F4" s="64">
        <v>45.3</v>
      </c>
    </row>
    <row r="5" spans="1:6" x14ac:dyDescent="0.2">
      <c r="B5" s="55" t="s">
        <v>169</v>
      </c>
      <c r="C5" s="64">
        <v>17.2</v>
      </c>
      <c r="D5" s="64">
        <v>22.1</v>
      </c>
      <c r="E5" s="64">
        <v>25.8</v>
      </c>
      <c r="F5" s="64">
        <v>27.6</v>
      </c>
    </row>
    <row r="6" spans="1:6" x14ac:dyDescent="0.2">
      <c r="B6" s="55" t="s">
        <v>171</v>
      </c>
      <c r="C6" s="64">
        <v>13.9</v>
      </c>
      <c r="D6" s="64">
        <v>19.899999999999999</v>
      </c>
      <c r="E6" s="64">
        <v>19.2</v>
      </c>
      <c r="F6" s="64">
        <v>23.2</v>
      </c>
    </row>
    <row r="7" spans="1:6" x14ac:dyDescent="0.2">
      <c r="B7" s="55" t="s">
        <v>170</v>
      </c>
      <c r="C7" s="64">
        <v>7.8</v>
      </c>
      <c r="D7" s="64">
        <v>9.3000000000000007</v>
      </c>
      <c r="E7" s="64">
        <v>10.199999999999999</v>
      </c>
      <c r="F7" s="64">
        <v>10.6</v>
      </c>
    </row>
    <row r="8" spans="1:6" x14ac:dyDescent="0.2">
      <c r="B8" s="55" t="s">
        <v>172</v>
      </c>
      <c r="C8" s="64">
        <v>7.2</v>
      </c>
      <c r="D8" s="64">
        <v>11.2</v>
      </c>
      <c r="E8" s="64">
        <v>12.5</v>
      </c>
      <c r="F8" s="64">
        <v>15.9</v>
      </c>
    </row>
    <row r="9" spans="1:6" x14ac:dyDescent="0.2">
      <c r="B9" s="55" t="s">
        <v>173</v>
      </c>
      <c r="C9" s="64">
        <v>3.3</v>
      </c>
      <c r="D9" s="64">
        <v>5</v>
      </c>
      <c r="E9" s="64">
        <v>5.4</v>
      </c>
      <c r="F9" s="64">
        <v>6.5</v>
      </c>
    </row>
    <row r="10" spans="1:6" x14ac:dyDescent="0.2">
      <c r="B10" s="55" t="s">
        <v>175</v>
      </c>
      <c r="C10" s="64">
        <v>0.8</v>
      </c>
      <c r="D10" s="64">
        <v>0.7</v>
      </c>
      <c r="E10" s="64">
        <v>1</v>
      </c>
      <c r="F10" s="64">
        <v>0.7</v>
      </c>
    </row>
    <row r="11" spans="1:6" x14ac:dyDescent="0.2">
      <c r="B11" s="55" t="s">
        <v>174</v>
      </c>
      <c r="C11" s="64">
        <v>0.8</v>
      </c>
      <c r="D11" s="64">
        <v>0.8</v>
      </c>
      <c r="E11" s="64">
        <v>1</v>
      </c>
      <c r="F11" s="64">
        <v>1</v>
      </c>
    </row>
    <row r="12" spans="1:6" x14ac:dyDescent="0.2">
      <c r="B12" s="55" t="s">
        <v>176</v>
      </c>
      <c r="C12" s="64">
        <v>0.6</v>
      </c>
      <c r="D12" s="64">
        <v>1</v>
      </c>
      <c r="E12" s="64">
        <v>0.7</v>
      </c>
      <c r="F12" s="64">
        <v>1.1000000000000001</v>
      </c>
    </row>
    <row r="13" spans="1:6" x14ac:dyDescent="0.2">
      <c r="B13" s="31" t="s">
        <v>177</v>
      </c>
      <c r="C13" s="65">
        <v>52.4</v>
      </c>
      <c r="D13" s="65">
        <v>35.9</v>
      </c>
      <c r="E13" s="65">
        <v>32.1</v>
      </c>
      <c r="F13" s="65">
        <v>22.8</v>
      </c>
    </row>
    <row r="14" spans="1:6" x14ac:dyDescent="0.2">
      <c r="B14" s="55"/>
    </row>
    <row r="15" spans="1:6" x14ac:dyDescent="0.2">
      <c r="B15" s="55" t="s">
        <v>441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15"/>
  <sheetViews>
    <sheetView zoomScale="150" zoomScaleNormal="150" zoomScalePageLayoutView="125" workbookViewId="0">
      <selection activeCell="I14" sqref="I14"/>
    </sheetView>
  </sheetViews>
  <sheetFormatPr baseColWidth="10" defaultRowHeight="16" x14ac:dyDescent="0.2"/>
  <cols>
    <col min="2" max="2" width="17.1640625" customWidth="1"/>
    <col min="3" max="5" width="15" customWidth="1"/>
  </cols>
  <sheetData>
    <row r="1" spans="1:5" s="1" customFormat="1" x14ac:dyDescent="0.2">
      <c r="A1" s="1" t="s">
        <v>163</v>
      </c>
      <c r="B1" s="1" t="s">
        <v>632</v>
      </c>
    </row>
    <row r="3" spans="1:5" ht="52" x14ac:dyDescent="0.2">
      <c r="B3" s="90"/>
      <c r="C3" s="71" t="s">
        <v>430</v>
      </c>
      <c r="D3" s="71" t="s">
        <v>377</v>
      </c>
      <c r="E3" s="71" t="s">
        <v>378</v>
      </c>
    </row>
    <row r="4" spans="1:5" ht="26" x14ac:dyDescent="0.2">
      <c r="B4" s="101" t="s">
        <v>179</v>
      </c>
      <c r="C4" s="64">
        <v>12.6</v>
      </c>
      <c r="D4" s="64">
        <v>29</v>
      </c>
      <c r="E4" s="64">
        <v>68</v>
      </c>
    </row>
    <row r="5" spans="1:5" x14ac:dyDescent="0.2">
      <c r="B5" s="101" t="s">
        <v>169</v>
      </c>
      <c r="C5" s="64">
        <v>10.3</v>
      </c>
      <c r="D5" s="64">
        <v>25.3</v>
      </c>
      <c r="E5" s="64">
        <v>38.1</v>
      </c>
    </row>
    <row r="6" spans="1:5" x14ac:dyDescent="0.2">
      <c r="B6" s="101" t="s">
        <v>171</v>
      </c>
      <c r="C6" s="64">
        <v>8.8000000000000007</v>
      </c>
      <c r="D6" s="64">
        <v>24.1</v>
      </c>
      <c r="E6" s="64">
        <v>26.6</v>
      </c>
    </row>
    <row r="7" spans="1:5" ht="26" x14ac:dyDescent="0.2">
      <c r="B7" s="101" t="s">
        <v>170</v>
      </c>
      <c r="C7" s="64">
        <v>6.7</v>
      </c>
      <c r="D7" s="64">
        <v>9.8000000000000007</v>
      </c>
      <c r="E7" s="64">
        <v>10.9</v>
      </c>
    </row>
    <row r="8" spans="1:5" x14ac:dyDescent="0.2">
      <c r="B8" s="101" t="s">
        <v>172</v>
      </c>
      <c r="C8" s="64">
        <v>1.8</v>
      </c>
      <c r="D8" s="64">
        <v>10.199999999999999</v>
      </c>
      <c r="E8" s="64">
        <v>25.4</v>
      </c>
    </row>
    <row r="9" spans="1:5" x14ac:dyDescent="0.2">
      <c r="B9" s="101" t="s">
        <v>173</v>
      </c>
      <c r="C9" s="64">
        <v>1</v>
      </c>
      <c r="D9" s="64">
        <v>11.8</v>
      </c>
      <c r="E9" s="64">
        <v>6.6</v>
      </c>
    </row>
    <row r="10" spans="1:5" ht="26" x14ac:dyDescent="0.2">
      <c r="B10" s="101" t="s">
        <v>175</v>
      </c>
      <c r="C10" s="64">
        <v>0.4</v>
      </c>
      <c r="D10" s="64">
        <v>2</v>
      </c>
      <c r="E10" s="64">
        <v>1.3</v>
      </c>
    </row>
    <row r="11" spans="1:5" x14ac:dyDescent="0.2">
      <c r="B11" s="101" t="s">
        <v>174</v>
      </c>
      <c r="C11" s="64">
        <v>0.5</v>
      </c>
      <c r="D11" s="64">
        <v>0.8</v>
      </c>
      <c r="E11" s="64">
        <v>1.8</v>
      </c>
    </row>
    <row r="12" spans="1:5" ht="26" x14ac:dyDescent="0.2">
      <c r="B12" s="101" t="s">
        <v>176</v>
      </c>
      <c r="C12" s="64">
        <v>0.7</v>
      </c>
      <c r="D12" s="64">
        <v>0</v>
      </c>
      <c r="E12" s="64">
        <v>0.8</v>
      </c>
    </row>
    <row r="13" spans="1:5" ht="26" x14ac:dyDescent="0.2">
      <c r="B13" s="98" t="s">
        <v>177</v>
      </c>
      <c r="C13" s="65">
        <v>67.7</v>
      </c>
      <c r="D13" s="65">
        <v>31</v>
      </c>
      <c r="E13" s="65">
        <v>7.9</v>
      </c>
    </row>
    <row r="14" spans="1:5" x14ac:dyDescent="0.2">
      <c r="B14" s="101"/>
    </row>
    <row r="15" spans="1:5" x14ac:dyDescent="0.2">
      <c r="B15" s="77" t="s">
        <v>441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13"/>
  <sheetViews>
    <sheetView zoomScale="150" zoomScaleNormal="150" zoomScalePageLayoutView="125" workbookViewId="0">
      <selection activeCell="C24" sqref="C24"/>
    </sheetView>
  </sheetViews>
  <sheetFormatPr baseColWidth="10" defaultRowHeight="16" x14ac:dyDescent="0.2"/>
  <cols>
    <col min="2" max="2" width="25.6640625" customWidth="1"/>
    <col min="3" max="5" width="14.1640625" customWidth="1"/>
  </cols>
  <sheetData>
    <row r="1" spans="1:5" x14ac:dyDescent="0.2">
      <c r="A1" s="1" t="s">
        <v>165</v>
      </c>
      <c r="B1" s="1" t="s">
        <v>445</v>
      </c>
    </row>
    <row r="3" spans="1:5" x14ac:dyDescent="0.2">
      <c r="B3" s="5"/>
      <c r="C3" s="71" t="s">
        <v>443</v>
      </c>
      <c r="D3" s="71" t="s">
        <v>444</v>
      </c>
      <c r="E3" s="104" t="s">
        <v>125</v>
      </c>
    </row>
    <row r="4" spans="1:5" x14ac:dyDescent="0.2">
      <c r="B4" s="42" t="s">
        <v>179</v>
      </c>
      <c r="C4" s="156">
        <v>47.5</v>
      </c>
      <c r="D4" s="156">
        <v>44.5</v>
      </c>
      <c r="E4" s="156">
        <v>30.6</v>
      </c>
    </row>
    <row r="5" spans="1:5" x14ac:dyDescent="0.2">
      <c r="B5" s="42" t="s">
        <v>169</v>
      </c>
      <c r="C5" s="156">
        <v>26.5</v>
      </c>
      <c r="D5" s="156">
        <v>24.7</v>
      </c>
      <c r="E5" s="156">
        <v>26.6</v>
      </c>
    </row>
    <row r="6" spans="1:5" x14ac:dyDescent="0.2">
      <c r="B6" s="42" t="s">
        <v>171</v>
      </c>
      <c r="C6" s="156">
        <v>24.3</v>
      </c>
      <c r="D6" s="156">
        <v>23.5</v>
      </c>
      <c r="E6" s="156">
        <v>12.8</v>
      </c>
    </row>
    <row r="7" spans="1:5" x14ac:dyDescent="0.2">
      <c r="B7" s="42" t="s">
        <v>172</v>
      </c>
      <c r="C7" s="156">
        <v>7.2</v>
      </c>
      <c r="D7" s="156">
        <v>14.6</v>
      </c>
      <c r="E7" s="156">
        <v>12.3</v>
      </c>
    </row>
    <row r="8" spans="1:5" x14ac:dyDescent="0.2">
      <c r="B8" s="42" t="s">
        <v>170</v>
      </c>
      <c r="C8" s="156">
        <v>13.3</v>
      </c>
      <c r="D8" s="156">
        <v>9.5</v>
      </c>
      <c r="E8" s="156">
        <v>9.8000000000000007</v>
      </c>
    </row>
    <row r="9" spans="1:5" x14ac:dyDescent="0.2">
      <c r="B9" s="155" t="s">
        <v>173</v>
      </c>
      <c r="C9" s="156">
        <v>6.1</v>
      </c>
      <c r="D9" s="156">
        <v>5.5</v>
      </c>
      <c r="E9" s="156">
        <v>5.0999999999999996</v>
      </c>
    </row>
    <row r="10" spans="1:5" x14ac:dyDescent="0.2">
      <c r="B10" s="155" t="s">
        <v>176</v>
      </c>
      <c r="C10" s="156">
        <v>2.2000000000000002</v>
      </c>
      <c r="D10" s="156">
        <v>3.2</v>
      </c>
      <c r="E10" s="156">
        <v>2.6</v>
      </c>
    </row>
    <row r="11" spans="1:5" x14ac:dyDescent="0.2">
      <c r="B11" s="98" t="s">
        <v>177</v>
      </c>
      <c r="C11" s="65">
        <v>27.6</v>
      </c>
      <c r="D11" s="65">
        <v>27.1</v>
      </c>
      <c r="E11" s="65">
        <v>38.9</v>
      </c>
    </row>
    <row r="12" spans="1:5" x14ac:dyDescent="0.2">
      <c r="B12" s="157"/>
      <c r="C12" s="156"/>
      <c r="D12" s="156"/>
      <c r="E12" s="156"/>
    </row>
    <row r="13" spans="1:5" x14ac:dyDescent="0.2">
      <c r="B13" s="2" t="s">
        <v>446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7"/>
  <sheetViews>
    <sheetView zoomScale="150" zoomScaleNormal="150" zoomScalePageLayoutView="125" workbookViewId="0">
      <selection activeCell="F14" sqref="F14"/>
    </sheetView>
  </sheetViews>
  <sheetFormatPr baseColWidth="10" defaultRowHeight="16" x14ac:dyDescent="0.2"/>
  <cols>
    <col min="2" max="2" width="26" customWidth="1"/>
    <col min="3" max="5" width="14" customWidth="1"/>
  </cols>
  <sheetData>
    <row r="1" spans="1:6" x14ac:dyDescent="0.2">
      <c r="A1" s="1" t="s">
        <v>166</v>
      </c>
      <c r="B1" s="1" t="s">
        <v>633</v>
      </c>
    </row>
    <row r="3" spans="1:6" ht="52" x14ac:dyDescent="0.2">
      <c r="B3" s="5"/>
      <c r="C3" s="94" t="s">
        <v>447</v>
      </c>
      <c r="D3" s="94" t="s">
        <v>428</v>
      </c>
      <c r="E3" s="94" t="s">
        <v>440</v>
      </c>
      <c r="F3" s="104" t="s">
        <v>331</v>
      </c>
    </row>
    <row r="4" spans="1:6" x14ac:dyDescent="0.2">
      <c r="B4" s="54" t="s">
        <v>448</v>
      </c>
      <c r="C4" s="55">
        <v>61.6</v>
      </c>
      <c r="D4" s="55">
        <v>45.6</v>
      </c>
      <c r="E4" s="55">
        <v>41.7</v>
      </c>
      <c r="F4" s="55">
        <v>31.6</v>
      </c>
    </row>
    <row r="5" spans="1:6" x14ac:dyDescent="0.2">
      <c r="B5" s="54" t="s">
        <v>181</v>
      </c>
      <c r="C5" s="55">
        <v>40.5</v>
      </c>
      <c r="D5" s="55">
        <v>61.1</v>
      </c>
      <c r="E5" s="55">
        <v>61.1</v>
      </c>
      <c r="F5" s="55">
        <v>74.3</v>
      </c>
    </row>
    <row r="6" spans="1:6" x14ac:dyDescent="0.2">
      <c r="B6" s="54" t="s">
        <v>187</v>
      </c>
      <c r="C6" s="55">
        <v>14.3</v>
      </c>
      <c r="D6" s="55">
        <v>19.8</v>
      </c>
      <c r="E6" s="55">
        <v>21.5</v>
      </c>
      <c r="F6" s="55">
        <v>24.9</v>
      </c>
    </row>
    <row r="7" spans="1:6" x14ac:dyDescent="0.2">
      <c r="B7" s="54" t="s">
        <v>449</v>
      </c>
      <c r="C7" s="55">
        <v>11.8</v>
      </c>
      <c r="D7" s="55">
        <v>18.8</v>
      </c>
      <c r="E7" s="55">
        <v>18.8</v>
      </c>
      <c r="F7" s="55">
        <v>24</v>
      </c>
    </row>
    <row r="8" spans="1:6" x14ac:dyDescent="0.2">
      <c r="B8" s="54" t="s">
        <v>450</v>
      </c>
      <c r="C8" s="55">
        <v>8.6</v>
      </c>
      <c r="D8" s="55">
        <v>12.6</v>
      </c>
      <c r="E8" s="55">
        <v>14.6</v>
      </c>
      <c r="F8" s="55">
        <v>16.899999999999999</v>
      </c>
    </row>
    <row r="9" spans="1:6" x14ac:dyDescent="0.2">
      <c r="B9" s="54" t="s">
        <v>185</v>
      </c>
      <c r="C9" s="55">
        <v>7.6</v>
      </c>
      <c r="D9" s="55">
        <v>8.6999999999999993</v>
      </c>
      <c r="E9" s="55">
        <v>10.7</v>
      </c>
      <c r="F9" s="55">
        <v>10</v>
      </c>
    </row>
    <row r="10" spans="1:6" ht="26" x14ac:dyDescent="0.2">
      <c r="B10" s="54" t="s">
        <v>451</v>
      </c>
      <c r="C10" s="55">
        <v>4.8</v>
      </c>
      <c r="D10" s="55">
        <v>7.2</v>
      </c>
      <c r="E10" s="55">
        <v>8.6</v>
      </c>
      <c r="F10" s="55">
        <v>10.3</v>
      </c>
    </row>
    <row r="11" spans="1:6" ht="26" x14ac:dyDescent="0.2">
      <c r="B11" s="54" t="s">
        <v>452</v>
      </c>
      <c r="C11" s="55">
        <v>3.3</v>
      </c>
      <c r="D11" s="55">
        <v>4.4000000000000004</v>
      </c>
      <c r="E11" s="55">
        <v>5.2</v>
      </c>
      <c r="F11" s="55">
        <v>5.8</v>
      </c>
    </row>
    <row r="12" spans="1:6" x14ac:dyDescent="0.2">
      <c r="B12" s="54" t="s">
        <v>184</v>
      </c>
      <c r="C12" s="55">
        <v>1.7</v>
      </c>
      <c r="D12" s="55">
        <v>1.7</v>
      </c>
      <c r="E12" s="55">
        <v>1.8</v>
      </c>
      <c r="F12" s="55">
        <v>1.8</v>
      </c>
    </row>
    <row r="13" spans="1:6" x14ac:dyDescent="0.2">
      <c r="B13" s="43" t="s">
        <v>186</v>
      </c>
      <c r="C13" s="31">
        <v>0.6</v>
      </c>
      <c r="D13" s="31">
        <v>0.8</v>
      </c>
      <c r="E13" s="31">
        <v>1</v>
      </c>
      <c r="F13" s="31">
        <v>1.2</v>
      </c>
    </row>
    <row r="14" spans="1:6" x14ac:dyDescent="0.2">
      <c r="B14" s="55"/>
      <c r="C14" s="55"/>
      <c r="D14" s="55"/>
      <c r="E14" s="55"/>
      <c r="F14" s="55"/>
    </row>
    <row r="15" spans="1:6" x14ac:dyDescent="0.2">
      <c r="B15" s="55" t="s">
        <v>323</v>
      </c>
      <c r="C15" s="55"/>
      <c r="D15" s="55"/>
      <c r="E15" s="55"/>
      <c r="F15" s="55"/>
    </row>
    <row r="16" spans="1:6" x14ac:dyDescent="0.2">
      <c r="B16" s="55"/>
      <c r="C16" s="55"/>
      <c r="D16" s="55"/>
      <c r="E16" s="55"/>
      <c r="F16" s="55"/>
    </row>
    <row r="17" spans="2:6" x14ac:dyDescent="0.2">
      <c r="B17" s="55"/>
      <c r="C17" s="55"/>
      <c r="D17" s="55"/>
      <c r="E17" s="55"/>
      <c r="F17" s="55"/>
    </row>
  </sheetData>
  <phoneticPr fontId="13"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15"/>
  <sheetViews>
    <sheetView zoomScale="150" zoomScaleNormal="150" zoomScalePageLayoutView="125" workbookViewId="0">
      <selection activeCell="H7" sqref="H7"/>
    </sheetView>
  </sheetViews>
  <sheetFormatPr baseColWidth="10" defaultRowHeight="16" x14ac:dyDescent="0.2"/>
  <cols>
    <col min="2" max="2" width="35.6640625" customWidth="1"/>
    <col min="3" max="5" width="15.1640625" style="159" customWidth="1"/>
  </cols>
  <sheetData>
    <row r="1" spans="1:5" x14ac:dyDescent="0.2">
      <c r="A1" s="1" t="s">
        <v>167</v>
      </c>
      <c r="B1" s="1" t="s">
        <v>634</v>
      </c>
    </row>
    <row r="3" spans="1:5" ht="52" x14ac:dyDescent="0.2">
      <c r="B3" s="81"/>
      <c r="C3" s="246" t="s">
        <v>430</v>
      </c>
      <c r="D3" s="246" t="s">
        <v>377</v>
      </c>
      <c r="E3" s="246" t="s">
        <v>378</v>
      </c>
    </row>
    <row r="4" spans="1:5" x14ac:dyDescent="0.2">
      <c r="B4" s="154" t="s">
        <v>448</v>
      </c>
      <c r="C4" s="203">
        <v>77.900000000000006</v>
      </c>
      <c r="D4" s="203">
        <v>39.200000000000003</v>
      </c>
      <c r="E4" s="203">
        <v>14.5</v>
      </c>
    </row>
    <row r="5" spans="1:5" x14ac:dyDescent="0.2">
      <c r="B5" s="155" t="s">
        <v>181</v>
      </c>
      <c r="C5" s="204">
        <v>25.8</v>
      </c>
      <c r="D5" s="204">
        <v>58.4</v>
      </c>
      <c r="E5" s="204">
        <v>84.8</v>
      </c>
    </row>
    <row r="6" spans="1:5" x14ac:dyDescent="0.2">
      <c r="B6" s="155" t="s">
        <v>187</v>
      </c>
      <c r="C6" s="204">
        <v>7.8</v>
      </c>
      <c r="D6" s="204">
        <v>16.3</v>
      </c>
      <c r="E6" s="204">
        <v>37.1</v>
      </c>
    </row>
    <row r="7" spans="1:5" x14ac:dyDescent="0.2">
      <c r="B7" s="155" t="s">
        <v>449</v>
      </c>
      <c r="C7" s="204">
        <v>6.4</v>
      </c>
      <c r="D7" s="204">
        <v>13.9</v>
      </c>
      <c r="E7" s="204">
        <v>31</v>
      </c>
    </row>
    <row r="8" spans="1:5" x14ac:dyDescent="0.2">
      <c r="B8" s="155" t="s">
        <v>450</v>
      </c>
      <c r="C8" s="204">
        <v>2.8</v>
      </c>
      <c r="D8" s="204">
        <v>11.8</v>
      </c>
      <c r="E8" s="204">
        <v>28.4</v>
      </c>
    </row>
    <row r="9" spans="1:5" x14ac:dyDescent="0.2">
      <c r="B9" s="155" t="s">
        <v>185</v>
      </c>
      <c r="C9" s="204">
        <v>5.0999999999999996</v>
      </c>
      <c r="D9" s="204">
        <v>9.8000000000000007</v>
      </c>
      <c r="E9" s="204">
        <v>15.7</v>
      </c>
    </row>
    <row r="10" spans="1:5" ht="26" x14ac:dyDescent="0.2">
      <c r="B10" s="155" t="s">
        <v>620</v>
      </c>
      <c r="C10" s="204">
        <v>0.7</v>
      </c>
      <c r="D10" s="204">
        <v>6.5</v>
      </c>
      <c r="E10" s="204">
        <v>18.8</v>
      </c>
    </row>
    <row r="11" spans="1:5" ht="26" x14ac:dyDescent="0.2">
      <c r="B11" s="155" t="s">
        <v>452</v>
      </c>
      <c r="C11" s="204">
        <v>1.6</v>
      </c>
      <c r="D11" s="204">
        <v>3.3</v>
      </c>
      <c r="E11" s="204">
        <v>9.6</v>
      </c>
    </row>
    <row r="12" spans="1:5" x14ac:dyDescent="0.2">
      <c r="B12" s="155" t="s">
        <v>184</v>
      </c>
      <c r="C12" s="204">
        <v>1.7</v>
      </c>
      <c r="D12" s="204">
        <v>2</v>
      </c>
      <c r="E12" s="204">
        <v>1.5</v>
      </c>
    </row>
    <row r="13" spans="1:5" x14ac:dyDescent="0.2">
      <c r="B13" s="98" t="s">
        <v>186</v>
      </c>
      <c r="C13" s="205">
        <v>0.4</v>
      </c>
      <c r="D13" s="205">
        <v>0.8</v>
      </c>
      <c r="E13" s="205">
        <v>1.3</v>
      </c>
    </row>
    <row r="15" spans="1:5" x14ac:dyDescent="0.2">
      <c r="B15" s="2" t="s">
        <v>323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CADA7-EB88-46F1-9814-7F315C535349}">
  <dimension ref="A1:E15"/>
  <sheetViews>
    <sheetView zoomScale="150" zoomScaleNormal="150" zoomScalePageLayoutView="125" workbookViewId="0">
      <selection activeCell="G12" sqref="G12"/>
    </sheetView>
  </sheetViews>
  <sheetFormatPr baseColWidth="10" defaultRowHeight="16" x14ac:dyDescent="0.2"/>
  <cols>
    <col min="2" max="2" width="17.33203125" customWidth="1"/>
    <col min="3" max="5" width="15.1640625" style="159" customWidth="1"/>
  </cols>
  <sheetData>
    <row r="1" spans="1:5" x14ac:dyDescent="0.2">
      <c r="A1" s="1" t="s">
        <v>453</v>
      </c>
      <c r="B1" s="1" t="s">
        <v>610</v>
      </c>
    </row>
    <row r="3" spans="1:5" x14ac:dyDescent="0.2">
      <c r="B3" s="81"/>
      <c r="C3" s="246" t="s">
        <v>443</v>
      </c>
      <c r="D3" s="246" t="s">
        <v>444</v>
      </c>
      <c r="E3" s="246" t="s">
        <v>125</v>
      </c>
    </row>
    <row r="4" spans="1:5" x14ac:dyDescent="0.2">
      <c r="B4" s="154" t="s">
        <v>448</v>
      </c>
      <c r="C4" s="203">
        <v>29.8</v>
      </c>
      <c r="D4" s="203">
        <v>33.799999999999997</v>
      </c>
      <c r="E4" s="203">
        <v>54.5</v>
      </c>
    </row>
    <row r="5" spans="1:5" x14ac:dyDescent="0.2">
      <c r="B5" s="155" t="s">
        <v>181</v>
      </c>
      <c r="C5" s="204">
        <v>72.900000000000006</v>
      </c>
      <c r="D5" s="204">
        <v>67.8</v>
      </c>
      <c r="E5" s="204">
        <v>49.6</v>
      </c>
    </row>
    <row r="6" spans="1:5" x14ac:dyDescent="0.2">
      <c r="B6" s="155" t="s">
        <v>187</v>
      </c>
      <c r="C6" s="204">
        <v>29.8</v>
      </c>
      <c r="D6" s="204">
        <v>24.9</v>
      </c>
      <c r="E6" s="204">
        <v>14.7</v>
      </c>
    </row>
    <row r="7" spans="1:5" ht="26" x14ac:dyDescent="0.2">
      <c r="B7" s="155" t="s">
        <v>183</v>
      </c>
      <c r="C7" s="204">
        <v>25.4</v>
      </c>
      <c r="D7" s="204">
        <v>19</v>
      </c>
      <c r="E7" s="204">
        <v>16</v>
      </c>
    </row>
    <row r="8" spans="1:5" x14ac:dyDescent="0.2">
      <c r="B8" s="155" t="s">
        <v>450</v>
      </c>
      <c r="C8" s="204">
        <v>16.600000000000001</v>
      </c>
      <c r="D8" s="204">
        <v>15.2</v>
      </c>
      <c r="E8" s="204">
        <v>13.2</v>
      </c>
    </row>
    <row r="9" spans="1:5" x14ac:dyDescent="0.2">
      <c r="B9" s="155" t="s">
        <v>185</v>
      </c>
      <c r="C9" s="204">
        <v>9.9</v>
      </c>
      <c r="D9" s="204">
        <v>11.5</v>
      </c>
      <c r="E9" s="204">
        <v>10</v>
      </c>
    </row>
    <row r="10" spans="1:5" ht="39" x14ac:dyDescent="0.2">
      <c r="B10" s="155" t="s">
        <v>620</v>
      </c>
      <c r="C10" s="204">
        <v>5</v>
      </c>
      <c r="D10" s="204">
        <v>9.6999999999999993</v>
      </c>
      <c r="E10" s="204">
        <v>8.6999999999999993</v>
      </c>
    </row>
    <row r="11" spans="1:5" ht="39" x14ac:dyDescent="0.2">
      <c r="B11" s="155" t="s">
        <v>452</v>
      </c>
      <c r="C11" s="204">
        <v>5.5</v>
      </c>
      <c r="D11" s="204">
        <v>4.5</v>
      </c>
      <c r="E11" s="204">
        <v>6</v>
      </c>
    </row>
    <row r="12" spans="1:5" x14ac:dyDescent="0.2">
      <c r="B12" s="155" t="s">
        <v>184</v>
      </c>
      <c r="C12" s="204">
        <v>3.3</v>
      </c>
      <c r="D12" s="204">
        <v>2</v>
      </c>
      <c r="E12" s="204">
        <v>1.1000000000000001</v>
      </c>
    </row>
    <row r="13" spans="1:5" x14ac:dyDescent="0.2">
      <c r="B13" s="98" t="s">
        <v>186</v>
      </c>
      <c r="C13" s="205">
        <v>1.1000000000000001</v>
      </c>
      <c r="D13" s="205">
        <v>0.6</v>
      </c>
      <c r="E13" s="205">
        <v>1.3</v>
      </c>
    </row>
    <row r="15" spans="1:5" x14ac:dyDescent="0.2">
      <c r="B15" s="2" t="s">
        <v>635</v>
      </c>
    </row>
  </sheetData>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8024-5EB2-4D02-BA8B-F35317D1652C}">
  <dimension ref="A1:D15"/>
  <sheetViews>
    <sheetView zoomScale="150" zoomScaleNormal="150" zoomScalePageLayoutView="125" workbookViewId="0">
      <selection activeCell="K9" sqref="K9"/>
    </sheetView>
  </sheetViews>
  <sheetFormatPr baseColWidth="10" defaultRowHeight="16" x14ac:dyDescent="0.2"/>
  <cols>
    <col min="2" max="2" width="26.1640625" customWidth="1"/>
    <col min="3" max="4" width="15.1640625" style="159" customWidth="1"/>
  </cols>
  <sheetData>
    <row r="1" spans="1:4" x14ac:dyDescent="0.2">
      <c r="A1" s="1" t="s">
        <v>458</v>
      </c>
      <c r="B1" s="1" t="s">
        <v>637</v>
      </c>
    </row>
    <row r="3" spans="1:4" x14ac:dyDescent="0.2">
      <c r="B3" s="81"/>
      <c r="C3" s="158">
        <v>2013</v>
      </c>
      <c r="D3" s="158">
        <v>2019</v>
      </c>
    </row>
    <row r="4" spans="1:4" s="95" customFormat="1" x14ac:dyDescent="0.2">
      <c r="B4" s="154" t="s">
        <v>448</v>
      </c>
      <c r="C4" s="201">
        <v>51</v>
      </c>
      <c r="D4" s="201">
        <v>41.7</v>
      </c>
    </row>
    <row r="5" spans="1:4" s="95" customFormat="1" x14ac:dyDescent="0.2">
      <c r="B5" s="155" t="s">
        <v>181</v>
      </c>
      <c r="C5" s="202">
        <v>47.4</v>
      </c>
      <c r="D5" s="202">
        <v>61.1</v>
      </c>
    </row>
    <row r="6" spans="1:4" s="95" customFormat="1" x14ac:dyDescent="0.2">
      <c r="B6" s="155" t="s">
        <v>182</v>
      </c>
      <c r="C6" s="202">
        <v>6.3</v>
      </c>
      <c r="D6" s="202">
        <v>21.5</v>
      </c>
    </row>
    <row r="7" spans="1:4" s="95" customFormat="1" x14ac:dyDescent="0.2">
      <c r="B7" s="155" t="s">
        <v>454</v>
      </c>
      <c r="C7" s="202"/>
      <c r="D7" s="202">
        <v>18.8</v>
      </c>
    </row>
    <row r="8" spans="1:4" s="95" customFormat="1" x14ac:dyDescent="0.2">
      <c r="B8" s="155" t="s">
        <v>450</v>
      </c>
      <c r="C8" s="202">
        <v>22.9</v>
      </c>
      <c r="D8" s="202">
        <v>14.6</v>
      </c>
    </row>
    <row r="9" spans="1:4" s="95" customFormat="1" x14ac:dyDescent="0.2">
      <c r="B9" s="155" t="s">
        <v>185</v>
      </c>
      <c r="C9" s="202">
        <v>5.9</v>
      </c>
      <c r="D9" s="202">
        <v>10.7</v>
      </c>
    </row>
    <row r="10" spans="1:4" s="95" customFormat="1" ht="26" x14ac:dyDescent="0.2">
      <c r="B10" s="155" t="s">
        <v>455</v>
      </c>
      <c r="C10" s="202">
        <v>12</v>
      </c>
      <c r="D10" s="202">
        <v>8.6</v>
      </c>
    </row>
    <row r="11" spans="1:4" s="95" customFormat="1" ht="26" x14ac:dyDescent="0.2">
      <c r="B11" s="155" t="s">
        <v>456</v>
      </c>
      <c r="C11" s="202">
        <v>6.1</v>
      </c>
      <c r="D11" s="202">
        <v>5.2</v>
      </c>
    </row>
    <row r="12" spans="1:4" s="95" customFormat="1" x14ac:dyDescent="0.2">
      <c r="B12" s="155" t="s">
        <v>184</v>
      </c>
      <c r="C12" s="202">
        <v>1.1000000000000001</v>
      </c>
      <c r="D12" s="202">
        <v>1.8</v>
      </c>
    </row>
    <row r="13" spans="1:4" s="95" customFormat="1" x14ac:dyDescent="0.2">
      <c r="B13" s="98" t="s">
        <v>457</v>
      </c>
      <c r="C13" s="89">
        <v>1.1000000000000001</v>
      </c>
      <c r="D13" s="89">
        <v>1</v>
      </c>
    </row>
    <row r="15" spans="1:4" x14ac:dyDescent="0.2">
      <c r="B15" s="2" t="s">
        <v>636</v>
      </c>
    </row>
  </sheetData>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11"/>
  <sheetViews>
    <sheetView zoomScale="150" zoomScaleNormal="150" zoomScalePageLayoutView="125" workbookViewId="0">
      <selection activeCell="H8" sqref="H8"/>
    </sheetView>
  </sheetViews>
  <sheetFormatPr baseColWidth="10" defaultRowHeight="16" x14ac:dyDescent="0.2"/>
  <cols>
    <col min="2" max="2" width="27.1640625" customWidth="1"/>
  </cols>
  <sheetData>
    <row r="1" spans="1:5" s="1" customFormat="1" x14ac:dyDescent="0.2">
      <c r="A1" s="1" t="s">
        <v>168</v>
      </c>
      <c r="B1" s="1" t="s">
        <v>638</v>
      </c>
    </row>
    <row r="3" spans="1:5" x14ac:dyDescent="0.2">
      <c r="B3" s="5"/>
      <c r="C3" s="71" t="s">
        <v>188</v>
      </c>
      <c r="D3" s="71" t="s">
        <v>459</v>
      </c>
      <c r="E3" s="71" t="s">
        <v>189</v>
      </c>
    </row>
    <row r="4" spans="1:5" ht="26" x14ac:dyDescent="0.2">
      <c r="B4" s="54" t="s">
        <v>460</v>
      </c>
      <c r="C4" s="64">
        <v>79.2</v>
      </c>
      <c r="D4" s="64">
        <v>87.9</v>
      </c>
      <c r="E4" s="64">
        <v>81.5</v>
      </c>
    </row>
    <row r="5" spans="1:5" x14ac:dyDescent="0.2">
      <c r="B5" s="54" t="s">
        <v>190</v>
      </c>
      <c r="C5" s="64">
        <v>11.4</v>
      </c>
      <c r="D5" s="64">
        <v>2.7</v>
      </c>
      <c r="E5" s="64">
        <v>9.8000000000000007</v>
      </c>
    </row>
    <row r="6" spans="1:5" x14ac:dyDescent="0.2">
      <c r="B6" s="101" t="s">
        <v>191</v>
      </c>
      <c r="C6" s="64">
        <v>9.3000000000000007</v>
      </c>
      <c r="D6" s="64">
        <v>5.2</v>
      </c>
      <c r="E6" s="64">
        <v>8.1</v>
      </c>
    </row>
    <row r="7" spans="1:5" x14ac:dyDescent="0.2">
      <c r="B7" s="101" t="s">
        <v>192</v>
      </c>
      <c r="C7" s="64">
        <v>0.9</v>
      </c>
      <c r="D7" s="64">
        <v>0.9</v>
      </c>
      <c r="E7" s="64">
        <v>0.7</v>
      </c>
    </row>
    <row r="8" spans="1:5" x14ac:dyDescent="0.2">
      <c r="B8" s="101" t="s">
        <v>461</v>
      </c>
      <c r="C8" s="64">
        <v>0.7</v>
      </c>
      <c r="D8" s="64">
        <v>4.5</v>
      </c>
      <c r="E8" s="64">
        <v>0.9</v>
      </c>
    </row>
    <row r="9" spans="1:5" x14ac:dyDescent="0.2">
      <c r="B9" s="43" t="s">
        <v>193</v>
      </c>
      <c r="C9" s="65">
        <v>1.2</v>
      </c>
      <c r="D9" s="65">
        <v>0.1</v>
      </c>
      <c r="E9" s="65">
        <v>0.9</v>
      </c>
    </row>
    <row r="11" spans="1:5" x14ac:dyDescent="0.2">
      <c r="B11" s="32" t="s">
        <v>323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11"/>
  <sheetViews>
    <sheetView zoomScale="150" zoomScaleNormal="150" zoomScalePageLayoutView="125" workbookViewId="0">
      <selection activeCell="K11" sqref="K11"/>
    </sheetView>
  </sheetViews>
  <sheetFormatPr baseColWidth="10" defaultRowHeight="16" x14ac:dyDescent="0.2"/>
  <cols>
    <col min="2" max="2" width="26.83203125" customWidth="1"/>
    <col min="3" max="5" width="13.6640625" customWidth="1"/>
  </cols>
  <sheetData>
    <row r="1" spans="1:5" x14ac:dyDescent="0.2">
      <c r="A1" s="1" t="s">
        <v>178</v>
      </c>
      <c r="B1" s="1" t="s">
        <v>639</v>
      </c>
    </row>
    <row r="3" spans="1:5" x14ac:dyDescent="0.2">
      <c r="B3" s="85"/>
      <c r="C3" s="94" t="s">
        <v>188</v>
      </c>
      <c r="D3" s="94" t="s">
        <v>459</v>
      </c>
      <c r="E3" s="94" t="s">
        <v>189</v>
      </c>
    </row>
    <row r="4" spans="1:5" x14ac:dyDescent="0.2">
      <c r="B4" s="77" t="s">
        <v>460</v>
      </c>
      <c r="C4" s="64">
        <v>69</v>
      </c>
      <c r="D4" s="64">
        <v>82</v>
      </c>
      <c r="E4" s="64">
        <v>73.400000000000006</v>
      </c>
    </row>
    <row r="5" spans="1:5" x14ac:dyDescent="0.2">
      <c r="B5" s="77" t="s">
        <v>190</v>
      </c>
      <c r="C5" s="64">
        <v>17.3</v>
      </c>
      <c r="D5" s="64">
        <v>3.7</v>
      </c>
      <c r="E5" s="64">
        <v>14</v>
      </c>
    </row>
    <row r="6" spans="1:5" x14ac:dyDescent="0.2">
      <c r="B6" s="55" t="s">
        <v>191</v>
      </c>
      <c r="C6" s="64">
        <v>13.7</v>
      </c>
      <c r="D6" s="64">
        <v>7.8</v>
      </c>
      <c r="E6" s="64">
        <v>12</v>
      </c>
    </row>
    <row r="7" spans="1:5" x14ac:dyDescent="0.2">
      <c r="B7" s="55" t="s">
        <v>192</v>
      </c>
      <c r="C7" s="64">
        <v>1.4</v>
      </c>
      <c r="D7" s="64">
        <v>1.2</v>
      </c>
      <c r="E7" s="64">
        <v>1</v>
      </c>
    </row>
    <row r="8" spans="1:5" x14ac:dyDescent="0.2">
      <c r="B8" s="55" t="s">
        <v>461</v>
      </c>
      <c r="C8" s="64">
        <v>1</v>
      </c>
      <c r="D8" s="64">
        <v>7.2</v>
      </c>
      <c r="E8" s="64">
        <v>1.3</v>
      </c>
    </row>
    <row r="9" spans="1:5" x14ac:dyDescent="0.2">
      <c r="B9" s="80" t="s">
        <v>193</v>
      </c>
      <c r="C9" s="65">
        <v>0.6</v>
      </c>
      <c r="D9" s="65">
        <v>0.2</v>
      </c>
      <c r="E9" s="65">
        <v>0.3</v>
      </c>
    </row>
    <row r="11" spans="1:5" x14ac:dyDescent="0.2">
      <c r="B11" s="32" t="s">
        <v>462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
  <sheetViews>
    <sheetView zoomScale="150" zoomScaleNormal="150" zoomScalePageLayoutView="125" workbookViewId="0">
      <selection activeCell="F27" sqref="F27"/>
    </sheetView>
  </sheetViews>
  <sheetFormatPr baseColWidth="10" defaultColWidth="10.83203125" defaultRowHeight="16" x14ac:dyDescent="0.2"/>
  <cols>
    <col min="1" max="16384" width="10.83203125" style="4"/>
  </cols>
  <sheetData>
    <row r="1" spans="1:8" x14ac:dyDescent="0.2">
      <c r="A1" s="1" t="s">
        <v>10</v>
      </c>
      <c r="B1" s="1" t="s">
        <v>276</v>
      </c>
    </row>
    <row r="3" spans="1:8" s="123" customFormat="1" ht="26" x14ac:dyDescent="0.2">
      <c r="B3" s="71" t="s">
        <v>277</v>
      </c>
      <c r="C3" s="71" t="s">
        <v>40</v>
      </c>
      <c r="D3" s="71" t="s">
        <v>41</v>
      </c>
      <c r="E3" s="71" t="s">
        <v>42</v>
      </c>
      <c r="F3" s="71" t="s">
        <v>278</v>
      </c>
      <c r="G3" s="71" t="s">
        <v>279</v>
      </c>
      <c r="H3" s="71" t="s">
        <v>280</v>
      </c>
    </row>
    <row r="4" spans="1:8" x14ac:dyDescent="0.2">
      <c r="B4" s="124">
        <v>10</v>
      </c>
      <c r="C4" s="124">
        <v>9</v>
      </c>
      <c r="D4" s="124">
        <v>15</v>
      </c>
      <c r="E4" s="124">
        <v>25</v>
      </c>
      <c r="F4" s="124">
        <v>13</v>
      </c>
      <c r="G4" s="124">
        <v>15</v>
      </c>
      <c r="H4" s="124">
        <v>13</v>
      </c>
    </row>
    <row r="6" spans="1:8" x14ac:dyDescent="0.2">
      <c r="B6" s="10" t="s">
        <v>281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4"/>
  <sheetViews>
    <sheetView zoomScale="150" zoomScaleNormal="150" zoomScalePageLayoutView="125" workbookViewId="0">
      <selection activeCell="E18" sqref="E18"/>
    </sheetView>
  </sheetViews>
  <sheetFormatPr baseColWidth="10" defaultRowHeight="16" x14ac:dyDescent="0.2"/>
  <cols>
    <col min="2" max="2" width="22.83203125" customWidth="1"/>
    <col min="3" max="4" width="15.1640625" customWidth="1"/>
    <col min="5" max="5" width="15.6640625" customWidth="1"/>
  </cols>
  <sheetData>
    <row r="1" spans="1:7" x14ac:dyDescent="0.2">
      <c r="A1" s="1" t="s">
        <v>180</v>
      </c>
      <c r="B1" s="1" t="s">
        <v>640</v>
      </c>
    </row>
    <row r="3" spans="1:7" ht="52" x14ac:dyDescent="0.2">
      <c r="B3" s="93"/>
      <c r="C3" s="94" t="s">
        <v>463</v>
      </c>
      <c r="D3" s="94" t="s">
        <v>464</v>
      </c>
      <c r="E3" s="94" t="s">
        <v>465</v>
      </c>
      <c r="F3" s="104" t="s">
        <v>466</v>
      </c>
      <c r="G3" s="104" t="s">
        <v>467</v>
      </c>
    </row>
    <row r="4" spans="1:7" x14ac:dyDescent="0.2">
      <c r="B4" s="101" t="s">
        <v>316</v>
      </c>
      <c r="C4" s="64">
        <v>70.099999999999994</v>
      </c>
      <c r="D4" s="64">
        <v>16.8</v>
      </c>
      <c r="E4" s="64">
        <v>2.4</v>
      </c>
      <c r="F4" s="64">
        <v>10.7</v>
      </c>
      <c r="G4" s="64">
        <v>0.1</v>
      </c>
    </row>
    <row r="5" spans="1:7" x14ac:dyDescent="0.2">
      <c r="B5" s="101" t="s">
        <v>330</v>
      </c>
      <c r="C5" s="64">
        <v>55.9</v>
      </c>
      <c r="D5" s="64">
        <v>25</v>
      </c>
      <c r="E5" s="64">
        <v>3.9</v>
      </c>
      <c r="F5" s="64">
        <v>15.1</v>
      </c>
      <c r="G5" s="64">
        <v>0.1</v>
      </c>
    </row>
    <row r="6" spans="1:7" x14ac:dyDescent="0.2">
      <c r="B6" s="54"/>
      <c r="C6" s="64"/>
      <c r="D6" s="64"/>
      <c r="E6" s="64"/>
      <c r="F6" s="64"/>
      <c r="G6" s="64"/>
    </row>
    <row r="7" spans="1:7" ht="26" x14ac:dyDescent="0.2">
      <c r="B7" s="54" t="s">
        <v>468</v>
      </c>
      <c r="C7" s="64">
        <v>60.5</v>
      </c>
      <c r="D7" s="64">
        <v>23.4</v>
      </c>
      <c r="E7" s="64">
        <v>3.2</v>
      </c>
      <c r="F7" s="64">
        <v>12.7</v>
      </c>
      <c r="G7" s="64">
        <v>0.1</v>
      </c>
    </row>
    <row r="8" spans="1:7" ht="26" x14ac:dyDescent="0.2">
      <c r="B8" s="54" t="s">
        <v>469</v>
      </c>
      <c r="C8" s="64">
        <v>50</v>
      </c>
      <c r="D8" s="64">
        <v>29.7</v>
      </c>
      <c r="E8" s="64">
        <v>4.4000000000000004</v>
      </c>
      <c r="F8" s="64">
        <v>15.8</v>
      </c>
      <c r="G8" s="64">
        <v>0.1</v>
      </c>
    </row>
    <row r="9" spans="1:7" x14ac:dyDescent="0.2">
      <c r="B9" s="101"/>
      <c r="C9" s="64"/>
      <c r="D9" s="64"/>
      <c r="E9" s="64"/>
      <c r="F9" s="64"/>
      <c r="G9" s="64"/>
    </row>
    <row r="10" spans="1:7" ht="26" x14ac:dyDescent="0.2">
      <c r="B10" s="54" t="s">
        <v>470</v>
      </c>
      <c r="C10" s="64">
        <v>75.8</v>
      </c>
      <c r="D10" s="64">
        <v>11.4</v>
      </c>
      <c r="E10" s="64">
        <v>1.7</v>
      </c>
      <c r="F10" s="64">
        <v>11</v>
      </c>
      <c r="G10" s="64">
        <v>0.1</v>
      </c>
    </row>
    <row r="11" spans="1:7" ht="26" x14ac:dyDescent="0.2">
      <c r="B11" s="54" t="s">
        <v>471</v>
      </c>
      <c r="C11" s="64">
        <v>64.099999999999994</v>
      </c>
      <c r="D11" s="64">
        <v>19.600000000000001</v>
      </c>
      <c r="E11" s="64">
        <v>2.9</v>
      </c>
      <c r="F11" s="64">
        <v>13.5</v>
      </c>
      <c r="G11" s="64"/>
    </row>
    <row r="12" spans="1:7" x14ac:dyDescent="0.2">
      <c r="B12" s="43" t="s">
        <v>378</v>
      </c>
      <c r="C12" s="65">
        <v>52.3</v>
      </c>
      <c r="D12" s="65">
        <v>35</v>
      </c>
      <c r="E12" s="65">
        <v>4.5999999999999996</v>
      </c>
      <c r="F12" s="65">
        <v>7.9</v>
      </c>
      <c r="G12" s="65">
        <v>0.3</v>
      </c>
    </row>
    <row r="13" spans="1:7" x14ac:dyDescent="0.2">
      <c r="B13" s="95"/>
      <c r="C13" s="95"/>
      <c r="D13" s="95"/>
      <c r="E13" s="95"/>
    </row>
    <row r="14" spans="1:7" x14ac:dyDescent="0.2">
      <c r="B14" s="32" t="s">
        <v>641</v>
      </c>
      <c r="C14" s="95"/>
      <c r="D14" s="95"/>
      <c r="E14" s="95"/>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26"/>
  <sheetViews>
    <sheetView zoomScale="150" zoomScaleNormal="150" zoomScalePageLayoutView="125" workbookViewId="0">
      <selection activeCell="L6" sqref="L6"/>
    </sheetView>
  </sheetViews>
  <sheetFormatPr baseColWidth="10" defaultRowHeight="16" x14ac:dyDescent="0.2"/>
  <cols>
    <col min="2" max="2" width="26.5" customWidth="1"/>
  </cols>
  <sheetData>
    <row r="1" spans="1:6" x14ac:dyDescent="0.2">
      <c r="A1" s="1" t="s">
        <v>472</v>
      </c>
      <c r="B1" s="1" t="s">
        <v>642</v>
      </c>
    </row>
    <row r="3" spans="1:6" ht="78" x14ac:dyDescent="0.2">
      <c r="B3" s="103"/>
      <c r="C3" s="104" t="s">
        <v>463</v>
      </c>
      <c r="D3" s="104" t="s">
        <v>464</v>
      </c>
      <c r="E3" s="104" t="s">
        <v>465</v>
      </c>
      <c r="F3" s="104" t="s">
        <v>466</v>
      </c>
    </row>
    <row r="4" spans="1:6" x14ac:dyDescent="0.2">
      <c r="B4" s="101" t="s">
        <v>427</v>
      </c>
      <c r="C4" s="64">
        <v>75.099999999999994</v>
      </c>
      <c r="D4" s="64">
        <v>12.5</v>
      </c>
      <c r="E4" s="64">
        <v>0.8</v>
      </c>
      <c r="F4" s="64">
        <v>11.7</v>
      </c>
    </row>
    <row r="5" spans="1:6" x14ac:dyDescent="0.2">
      <c r="B5" s="101" t="s">
        <v>330</v>
      </c>
      <c r="C5" s="64">
        <v>63.1</v>
      </c>
      <c r="D5" s="64">
        <v>18.600000000000001</v>
      </c>
      <c r="E5" s="64">
        <v>1.2</v>
      </c>
      <c r="F5" s="64">
        <v>17</v>
      </c>
    </row>
    <row r="6" spans="1:6" x14ac:dyDescent="0.2">
      <c r="B6" s="54"/>
      <c r="C6" s="64"/>
      <c r="D6" s="64"/>
      <c r="E6" s="64"/>
      <c r="F6" s="64"/>
    </row>
    <row r="7" spans="1:6" ht="26" x14ac:dyDescent="0.2">
      <c r="B7" s="54" t="s">
        <v>473</v>
      </c>
      <c r="C7" s="64">
        <v>66.7</v>
      </c>
      <c r="D7" s="64">
        <v>18.100000000000001</v>
      </c>
      <c r="E7" s="64">
        <v>1.4</v>
      </c>
      <c r="F7" s="64">
        <v>13.8</v>
      </c>
    </row>
    <row r="8" spans="1:6" ht="26" x14ac:dyDescent="0.2">
      <c r="B8" s="54" t="s">
        <v>469</v>
      </c>
      <c r="C8" s="64">
        <v>58</v>
      </c>
      <c r="D8" s="64">
        <v>22.7</v>
      </c>
      <c r="E8" s="64">
        <v>1.8</v>
      </c>
      <c r="F8" s="64">
        <v>17.600000000000001</v>
      </c>
    </row>
    <row r="9" spans="1:6" x14ac:dyDescent="0.2">
      <c r="B9" s="101"/>
      <c r="C9" s="64"/>
      <c r="D9" s="64"/>
      <c r="E9" s="64"/>
      <c r="F9" s="64"/>
    </row>
    <row r="10" spans="1:6" x14ac:dyDescent="0.2">
      <c r="B10" s="54" t="s">
        <v>470</v>
      </c>
      <c r="C10" s="64">
        <v>79.099999999999994</v>
      </c>
      <c r="D10" s="64">
        <v>8.6</v>
      </c>
      <c r="E10" s="64">
        <v>0.6</v>
      </c>
      <c r="F10" s="64">
        <v>11.7</v>
      </c>
    </row>
    <row r="11" spans="1:6" ht="26" x14ac:dyDescent="0.2">
      <c r="B11" s="54" t="s">
        <v>471</v>
      </c>
      <c r="C11" s="64">
        <v>75.900000000000006</v>
      </c>
      <c r="D11" s="64">
        <v>9.4</v>
      </c>
      <c r="E11" s="64">
        <v>1.2</v>
      </c>
      <c r="F11" s="64">
        <v>13.5</v>
      </c>
    </row>
    <row r="12" spans="1:6" x14ac:dyDescent="0.2">
      <c r="B12" s="43" t="s">
        <v>378</v>
      </c>
      <c r="C12" s="65">
        <v>59.4</v>
      </c>
      <c r="D12" s="65">
        <v>28.9</v>
      </c>
      <c r="E12" s="65">
        <v>1</v>
      </c>
      <c r="F12" s="65">
        <v>10.7</v>
      </c>
    </row>
    <row r="13" spans="1:6" x14ac:dyDescent="0.2">
      <c r="B13" s="95"/>
      <c r="C13" s="95"/>
      <c r="D13" s="95"/>
      <c r="E13" s="95"/>
    </row>
    <row r="14" spans="1:6" x14ac:dyDescent="0.2">
      <c r="B14" s="32" t="s">
        <v>474</v>
      </c>
      <c r="C14" s="95"/>
      <c r="D14" s="95"/>
      <c r="E14" s="95"/>
    </row>
    <row r="22" spans="1:1" x14ac:dyDescent="0.2">
      <c r="A22" s="17"/>
    </row>
    <row r="23" spans="1:1" x14ac:dyDescent="0.2">
      <c r="A23" s="17"/>
    </row>
    <row r="26" spans="1:1" x14ac:dyDescent="0.2">
      <c r="A26" s="17"/>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1961-4AD1-4D53-AA7B-43D973EB08A1}">
  <dimension ref="A1:E11"/>
  <sheetViews>
    <sheetView zoomScale="150" zoomScaleNormal="150" zoomScalePageLayoutView="125" workbookViewId="0">
      <selection activeCell="C15" sqref="C15"/>
    </sheetView>
  </sheetViews>
  <sheetFormatPr baseColWidth="10" defaultRowHeight="16" x14ac:dyDescent="0.2"/>
  <cols>
    <col min="2" max="2" width="33.1640625" customWidth="1"/>
    <col min="3" max="4" width="13.1640625" customWidth="1"/>
    <col min="5" max="5" width="16.33203125" customWidth="1"/>
  </cols>
  <sheetData>
    <row r="1" spans="1:5" x14ac:dyDescent="0.2">
      <c r="A1" s="1" t="s">
        <v>475</v>
      </c>
      <c r="B1" s="1" t="s">
        <v>476</v>
      </c>
    </row>
    <row r="3" spans="1:5" ht="52" x14ac:dyDescent="0.2">
      <c r="B3" s="5"/>
      <c r="C3" s="104" t="s">
        <v>477</v>
      </c>
      <c r="D3" s="104" t="s">
        <v>479</v>
      </c>
      <c r="E3" s="104" t="s">
        <v>478</v>
      </c>
    </row>
    <row r="4" spans="1:5" x14ac:dyDescent="0.2">
      <c r="B4" s="2" t="s">
        <v>194</v>
      </c>
      <c r="C4" s="34">
        <v>47</v>
      </c>
      <c r="D4" s="34">
        <v>28</v>
      </c>
      <c r="E4" s="118">
        <v>13</v>
      </c>
    </row>
    <row r="5" spans="1:5" x14ac:dyDescent="0.2">
      <c r="B5" s="2" t="s">
        <v>195</v>
      </c>
      <c r="C5" s="34">
        <v>24</v>
      </c>
      <c r="D5" s="34">
        <v>14</v>
      </c>
      <c r="E5" s="160">
        <v>3</v>
      </c>
    </row>
    <row r="6" spans="1:5" x14ac:dyDescent="0.2">
      <c r="B6" s="2" t="s">
        <v>196</v>
      </c>
      <c r="C6" s="34">
        <v>42</v>
      </c>
      <c r="D6" s="34">
        <v>83</v>
      </c>
      <c r="E6" s="160">
        <v>35</v>
      </c>
    </row>
    <row r="7" spans="1:5" x14ac:dyDescent="0.2">
      <c r="B7" s="2" t="s">
        <v>197</v>
      </c>
      <c r="C7" s="34">
        <v>96</v>
      </c>
      <c r="D7" s="34">
        <v>31</v>
      </c>
      <c r="E7" s="160">
        <v>30</v>
      </c>
    </row>
    <row r="8" spans="1:5" x14ac:dyDescent="0.2">
      <c r="B8" s="2" t="s">
        <v>198</v>
      </c>
      <c r="C8" s="34">
        <v>24</v>
      </c>
      <c r="D8" s="34">
        <v>8</v>
      </c>
      <c r="E8" s="160">
        <v>2</v>
      </c>
    </row>
    <row r="9" spans="1:5" x14ac:dyDescent="0.2">
      <c r="B9" s="5" t="s">
        <v>199</v>
      </c>
      <c r="C9" s="99" t="s">
        <v>200</v>
      </c>
      <c r="D9" s="99" t="s">
        <v>200</v>
      </c>
      <c r="E9" s="161">
        <v>83</v>
      </c>
    </row>
    <row r="11" spans="1:5" x14ac:dyDescent="0.2">
      <c r="B11" s="32" t="s">
        <v>480</v>
      </c>
    </row>
  </sheetData>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A0C2-5E54-4CFD-861E-7A8013AD1D04}">
  <dimension ref="A1:E11"/>
  <sheetViews>
    <sheetView zoomScale="150" zoomScaleNormal="150" zoomScalePageLayoutView="125" workbookViewId="0">
      <selection activeCell="C18" sqref="C18"/>
    </sheetView>
  </sheetViews>
  <sheetFormatPr baseColWidth="10" defaultRowHeight="16" x14ac:dyDescent="0.2"/>
  <cols>
    <col min="2" max="2" width="29.83203125" customWidth="1"/>
    <col min="3" max="5" width="13.1640625" customWidth="1"/>
  </cols>
  <sheetData>
    <row r="1" spans="1:5" x14ac:dyDescent="0.2">
      <c r="A1" s="1" t="s">
        <v>481</v>
      </c>
      <c r="B1" s="1" t="s">
        <v>482</v>
      </c>
    </row>
    <row r="3" spans="1:5" ht="52" x14ac:dyDescent="0.2">
      <c r="B3" s="5"/>
      <c r="C3" s="223" t="s">
        <v>483</v>
      </c>
      <c r="D3" s="223" t="s">
        <v>484</v>
      </c>
      <c r="E3" s="223" t="s">
        <v>378</v>
      </c>
    </row>
    <row r="4" spans="1:5" x14ac:dyDescent="0.2">
      <c r="B4" s="18" t="s">
        <v>194</v>
      </c>
      <c r="C4" s="115">
        <v>7</v>
      </c>
      <c r="D4" s="115">
        <v>5</v>
      </c>
      <c r="E4" s="115">
        <v>28</v>
      </c>
    </row>
    <row r="5" spans="1:5" x14ac:dyDescent="0.2">
      <c r="B5" s="18" t="s">
        <v>195</v>
      </c>
      <c r="C5" s="34">
        <v>2</v>
      </c>
      <c r="D5" s="36">
        <v>5</v>
      </c>
      <c r="E5" s="36">
        <v>4</v>
      </c>
    </row>
    <row r="6" spans="1:5" x14ac:dyDescent="0.2">
      <c r="B6" s="18" t="s">
        <v>196</v>
      </c>
      <c r="C6" s="34">
        <v>19</v>
      </c>
      <c r="D6" s="36">
        <v>31</v>
      </c>
      <c r="E6" s="36">
        <v>63</v>
      </c>
    </row>
    <row r="7" spans="1:5" x14ac:dyDescent="0.2">
      <c r="B7" s="18" t="s">
        <v>197</v>
      </c>
      <c r="C7" s="34" t="s">
        <v>200</v>
      </c>
      <c r="D7" s="36">
        <v>19</v>
      </c>
      <c r="E7" s="36">
        <v>86</v>
      </c>
    </row>
    <row r="8" spans="1:5" x14ac:dyDescent="0.2">
      <c r="B8" s="18" t="s">
        <v>198</v>
      </c>
      <c r="C8" s="34">
        <v>1</v>
      </c>
      <c r="D8" s="36">
        <v>2</v>
      </c>
      <c r="E8" s="36">
        <v>4</v>
      </c>
    </row>
    <row r="9" spans="1:5" x14ac:dyDescent="0.2">
      <c r="B9" s="142" t="s">
        <v>199</v>
      </c>
      <c r="C9" s="248">
        <v>29</v>
      </c>
      <c r="D9" s="248">
        <v>62</v>
      </c>
      <c r="E9" s="247">
        <v>185</v>
      </c>
    </row>
    <row r="11" spans="1:5" x14ac:dyDescent="0.2">
      <c r="B11" s="32" t="s">
        <v>480</v>
      </c>
    </row>
  </sheetData>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A193-9B22-4161-92D8-BC7E40C1A174}">
  <dimension ref="A1:E11"/>
  <sheetViews>
    <sheetView zoomScale="150" zoomScaleNormal="150" zoomScalePageLayoutView="125" workbookViewId="0">
      <selection activeCell="J11" sqref="J11"/>
    </sheetView>
  </sheetViews>
  <sheetFormatPr baseColWidth="10" defaultRowHeight="16" x14ac:dyDescent="0.2"/>
  <cols>
    <col min="2" max="2" width="31.1640625" customWidth="1"/>
    <col min="3" max="5" width="13.1640625" customWidth="1"/>
  </cols>
  <sheetData>
    <row r="1" spans="1:5" x14ac:dyDescent="0.2">
      <c r="A1" s="1" t="s">
        <v>486</v>
      </c>
      <c r="B1" s="1" t="s">
        <v>485</v>
      </c>
    </row>
    <row r="3" spans="1:5" ht="52" x14ac:dyDescent="0.2">
      <c r="B3" s="5"/>
      <c r="C3" s="104" t="s">
        <v>483</v>
      </c>
      <c r="D3" s="104" t="s">
        <v>484</v>
      </c>
      <c r="E3" s="105" t="s">
        <v>378</v>
      </c>
    </row>
    <row r="4" spans="1:5" ht="18.5" customHeight="1" x14ac:dyDescent="0.2">
      <c r="B4" s="134" t="s">
        <v>194</v>
      </c>
      <c r="C4" s="34">
        <v>9</v>
      </c>
      <c r="D4" s="34">
        <v>4</v>
      </c>
      <c r="E4" s="115">
        <v>30</v>
      </c>
    </row>
    <row r="5" spans="1:5" ht="18.5" customHeight="1" x14ac:dyDescent="0.2">
      <c r="B5" s="134" t="s">
        <v>195</v>
      </c>
      <c r="C5" s="34">
        <v>3</v>
      </c>
      <c r="D5" s="34">
        <v>5</v>
      </c>
      <c r="E5" s="36">
        <v>4</v>
      </c>
    </row>
    <row r="6" spans="1:5" ht="18.5" customHeight="1" x14ac:dyDescent="0.2">
      <c r="B6" s="134" t="s">
        <v>196</v>
      </c>
      <c r="C6" s="34">
        <v>21</v>
      </c>
      <c r="D6" s="34">
        <v>31</v>
      </c>
      <c r="E6" s="36">
        <v>69</v>
      </c>
    </row>
    <row r="7" spans="1:5" ht="18.5" customHeight="1" x14ac:dyDescent="0.2">
      <c r="B7" s="134" t="s">
        <v>197</v>
      </c>
      <c r="C7" s="34" t="s">
        <v>200</v>
      </c>
      <c r="D7" s="34">
        <v>19</v>
      </c>
      <c r="E7" s="36">
        <v>92</v>
      </c>
    </row>
    <row r="8" spans="1:5" ht="18.5" customHeight="1" x14ac:dyDescent="0.2">
      <c r="B8" s="134" t="s">
        <v>198</v>
      </c>
      <c r="C8" s="34">
        <v>1</v>
      </c>
      <c r="D8" s="34">
        <v>2</v>
      </c>
      <c r="E8" s="35">
        <v>5</v>
      </c>
    </row>
    <row r="9" spans="1:5" ht="18.5" customHeight="1" x14ac:dyDescent="0.2">
      <c r="B9" s="84" t="s">
        <v>199</v>
      </c>
      <c r="C9" s="99">
        <v>34</v>
      </c>
      <c r="D9" s="99">
        <v>61</v>
      </c>
      <c r="E9" s="28">
        <v>200</v>
      </c>
    </row>
    <row r="10" spans="1:5" ht="18.5" customHeight="1" x14ac:dyDescent="0.2"/>
    <row r="11" spans="1:5" x14ac:dyDescent="0.2">
      <c r="B11" s="32" t="s">
        <v>480</v>
      </c>
    </row>
  </sheetData>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1DE7-FB89-4EB8-8FAB-774AC320D77E}">
  <dimension ref="A1:G55"/>
  <sheetViews>
    <sheetView topLeftCell="A6" zoomScale="150" zoomScaleNormal="150" zoomScalePageLayoutView="125" workbookViewId="0">
      <selection activeCell="B25" sqref="B25"/>
    </sheetView>
  </sheetViews>
  <sheetFormatPr baseColWidth="10" defaultRowHeight="16" x14ac:dyDescent="0.2"/>
  <cols>
    <col min="2" max="2" width="28.33203125" customWidth="1"/>
    <col min="3" max="3" width="40.83203125" customWidth="1"/>
  </cols>
  <sheetData>
    <row r="1" spans="1:7" x14ac:dyDescent="0.2">
      <c r="A1" s="1" t="s">
        <v>487</v>
      </c>
      <c r="B1" s="1" t="s">
        <v>488</v>
      </c>
    </row>
    <row r="3" spans="1:7" s="17" customFormat="1" ht="33.5" customHeight="1" x14ac:dyDescent="0.2">
      <c r="B3" s="142"/>
      <c r="C3" s="142"/>
      <c r="D3" s="104" t="s">
        <v>202</v>
      </c>
      <c r="E3" s="104" t="s">
        <v>203</v>
      </c>
      <c r="F3" s="104" t="s">
        <v>204</v>
      </c>
      <c r="G3" s="104" t="s">
        <v>205</v>
      </c>
    </row>
    <row r="4" spans="1:7" x14ac:dyDescent="0.2">
      <c r="B4" s="55" t="s">
        <v>206</v>
      </c>
      <c r="C4" s="55" t="s">
        <v>207</v>
      </c>
      <c r="D4" s="64">
        <v>56.7</v>
      </c>
      <c r="E4" s="64">
        <v>39.799999999999997</v>
      </c>
      <c r="F4" s="64">
        <v>2.7</v>
      </c>
      <c r="G4" s="64">
        <v>0.8</v>
      </c>
    </row>
    <row r="5" spans="1:7" x14ac:dyDescent="0.2">
      <c r="B5" s="55"/>
      <c r="C5" s="55" t="s">
        <v>208</v>
      </c>
      <c r="D5" s="64">
        <v>51.8</v>
      </c>
      <c r="E5" s="64">
        <v>42.5</v>
      </c>
      <c r="F5" s="64">
        <v>4.8</v>
      </c>
      <c r="G5" s="64">
        <v>0.8</v>
      </c>
    </row>
    <row r="6" spans="1:7" x14ac:dyDescent="0.2">
      <c r="B6" s="55"/>
      <c r="C6" s="55" t="s">
        <v>210</v>
      </c>
      <c r="D6" s="64">
        <v>25.7</v>
      </c>
      <c r="E6" s="64">
        <v>45.1</v>
      </c>
      <c r="F6" s="64">
        <v>26.4</v>
      </c>
      <c r="G6" s="64">
        <v>2.8</v>
      </c>
    </row>
    <row r="7" spans="1:7" x14ac:dyDescent="0.2">
      <c r="B7" s="55"/>
      <c r="C7" s="55" t="s">
        <v>209</v>
      </c>
      <c r="D7" s="64">
        <v>15.2</v>
      </c>
      <c r="E7" s="64">
        <v>44.3</v>
      </c>
      <c r="F7" s="64">
        <v>36.200000000000003</v>
      </c>
      <c r="G7" s="64">
        <v>4.3</v>
      </c>
    </row>
    <row r="8" spans="1:7" x14ac:dyDescent="0.2">
      <c r="B8" s="55"/>
      <c r="C8" s="55" t="s">
        <v>211</v>
      </c>
      <c r="D8" s="64">
        <v>10.5</v>
      </c>
      <c r="E8" s="64">
        <v>43</v>
      </c>
      <c r="F8" s="64">
        <v>38.799999999999997</v>
      </c>
      <c r="G8" s="64">
        <v>7.6</v>
      </c>
    </row>
    <row r="9" spans="1:7" x14ac:dyDescent="0.2">
      <c r="B9" s="55" t="s">
        <v>70</v>
      </c>
      <c r="C9" s="55"/>
      <c r="D9" s="64"/>
      <c r="E9" s="64"/>
      <c r="F9" s="64"/>
      <c r="G9" s="64"/>
    </row>
    <row r="10" spans="1:7" ht="26" x14ac:dyDescent="0.2">
      <c r="B10" s="101" t="s">
        <v>489</v>
      </c>
      <c r="C10" s="55" t="s">
        <v>214</v>
      </c>
      <c r="D10" s="64">
        <v>47</v>
      </c>
      <c r="E10" s="64">
        <v>41.4</v>
      </c>
      <c r="F10" s="64">
        <v>10.199999999999999</v>
      </c>
      <c r="G10" s="64">
        <v>1.5</v>
      </c>
    </row>
    <row r="11" spans="1:7" x14ac:dyDescent="0.2">
      <c r="B11" s="55"/>
      <c r="C11" s="55" t="s">
        <v>212</v>
      </c>
      <c r="D11" s="64">
        <v>42.6</v>
      </c>
      <c r="E11" s="64">
        <v>46.6</v>
      </c>
      <c r="F11" s="64">
        <v>9.4</v>
      </c>
      <c r="G11" s="64">
        <v>1.4</v>
      </c>
    </row>
    <row r="12" spans="1:7" x14ac:dyDescent="0.2">
      <c r="B12" s="55"/>
      <c r="C12" s="55" t="s">
        <v>213</v>
      </c>
      <c r="D12" s="64">
        <v>47.8</v>
      </c>
      <c r="E12" s="64">
        <v>35.799999999999997</v>
      </c>
      <c r="F12" s="64">
        <v>14</v>
      </c>
      <c r="G12" s="64">
        <v>2.4</v>
      </c>
    </row>
    <row r="13" spans="1:7" x14ac:dyDescent="0.2">
      <c r="B13" s="55"/>
      <c r="C13" s="55" t="s">
        <v>215</v>
      </c>
      <c r="D13" s="64">
        <v>40.700000000000003</v>
      </c>
      <c r="E13" s="64">
        <v>35.200000000000003</v>
      </c>
      <c r="F13" s="64">
        <v>19.7</v>
      </c>
      <c r="G13" s="64">
        <v>4.4000000000000004</v>
      </c>
    </row>
    <row r="14" spans="1:7" x14ac:dyDescent="0.2">
      <c r="B14" s="55"/>
      <c r="C14" s="55" t="s">
        <v>490</v>
      </c>
      <c r="D14" s="64">
        <v>27.1</v>
      </c>
      <c r="E14" s="64">
        <v>37.5</v>
      </c>
      <c r="F14" s="64">
        <v>29.5</v>
      </c>
      <c r="G14" s="64">
        <v>5.9</v>
      </c>
    </row>
    <row r="15" spans="1:7" x14ac:dyDescent="0.2">
      <c r="B15" s="55"/>
      <c r="C15" s="55" t="s">
        <v>491</v>
      </c>
      <c r="D15" s="64">
        <v>18.3</v>
      </c>
      <c r="E15" s="64">
        <v>34.299999999999997</v>
      </c>
      <c r="F15" s="64">
        <v>39.5</v>
      </c>
      <c r="G15" s="64">
        <v>8</v>
      </c>
    </row>
    <row r="16" spans="1:7" x14ac:dyDescent="0.2">
      <c r="B16" s="55"/>
      <c r="C16" s="55" t="s">
        <v>216</v>
      </c>
      <c r="D16" s="64">
        <v>7.8</v>
      </c>
      <c r="E16" s="64">
        <v>28.9</v>
      </c>
      <c r="F16" s="64">
        <v>47.7</v>
      </c>
      <c r="G16" s="64">
        <v>15.5</v>
      </c>
    </row>
    <row r="17" spans="2:7" x14ac:dyDescent="0.2">
      <c r="B17" s="55" t="s">
        <v>70</v>
      </c>
      <c r="C17" s="55"/>
      <c r="D17" s="64"/>
      <c r="E17" s="64"/>
      <c r="F17" s="64"/>
      <c r="G17" s="64"/>
    </row>
    <row r="18" spans="2:7" x14ac:dyDescent="0.2">
      <c r="B18" s="55" t="s">
        <v>492</v>
      </c>
      <c r="C18" s="55" t="s">
        <v>493</v>
      </c>
      <c r="D18" s="64">
        <v>14.6</v>
      </c>
      <c r="E18" s="64">
        <v>46.6</v>
      </c>
      <c r="F18" s="64">
        <v>31.6</v>
      </c>
      <c r="G18" s="64">
        <v>7.2</v>
      </c>
    </row>
    <row r="19" spans="2:7" x14ac:dyDescent="0.2">
      <c r="B19" s="55"/>
      <c r="C19" s="55" t="s">
        <v>217</v>
      </c>
      <c r="D19" s="64">
        <v>17.5</v>
      </c>
      <c r="E19" s="64">
        <v>30.5</v>
      </c>
      <c r="F19" s="64">
        <v>32</v>
      </c>
      <c r="G19" s="64">
        <v>20</v>
      </c>
    </row>
    <row r="20" spans="2:7" x14ac:dyDescent="0.2">
      <c r="B20" s="55"/>
      <c r="C20" s="55" t="s">
        <v>494</v>
      </c>
      <c r="D20" s="64">
        <v>8</v>
      </c>
      <c r="E20" s="64">
        <v>29.9</v>
      </c>
      <c r="F20" s="64">
        <v>44.9</v>
      </c>
      <c r="G20" s="64">
        <v>17.100000000000001</v>
      </c>
    </row>
    <row r="21" spans="2:7" x14ac:dyDescent="0.2">
      <c r="B21" s="55"/>
      <c r="C21" s="55" t="s">
        <v>218</v>
      </c>
      <c r="D21" s="64">
        <v>10.7</v>
      </c>
      <c r="E21" s="64">
        <v>27</v>
      </c>
      <c r="F21" s="64">
        <v>37.799999999999997</v>
      </c>
      <c r="G21" s="64">
        <v>24.6</v>
      </c>
    </row>
    <row r="22" spans="2:7" x14ac:dyDescent="0.2">
      <c r="B22" s="55"/>
      <c r="C22" s="55" t="s">
        <v>495</v>
      </c>
      <c r="D22" s="64">
        <v>11.7</v>
      </c>
      <c r="E22" s="64">
        <v>15.9</v>
      </c>
      <c r="F22" s="64">
        <v>19.899999999999999</v>
      </c>
      <c r="G22" s="64">
        <v>52.5</v>
      </c>
    </row>
    <row r="23" spans="2:7" x14ac:dyDescent="0.2">
      <c r="B23" s="55"/>
      <c r="C23" s="55" t="s">
        <v>219</v>
      </c>
      <c r="D23" s="64">
        <v>3.4</v>
      </c>
      <c r="E23" s="64">
        <v>15.1</v>
      </c>
      <c r="F23" s="64">
        <v>39.1</v>
      </c>
      <c r="G23" s="64">
        <v>42.4</v>
      </c>
    </row>
    <row r="24" spans="2:7" x14ac:dyDescent="0.2">
      <c r="B24" s="101" t="s">
        <v>70</v>
      </c>
      <c r="C24" s="55"/>
      <c r="D24" s="64"/>
      <c r="E24" s="64"/>
      <c r="F24" s="64"/>
      <c r="G24" s="64"/>
    </row>
    <row r="25" spans="2:7" x14ac:dyDescent="0.2">
      <c r="B25" s="55" t="s">
        <v>621</v>
      </c>
      <c r="C25" s="55" t="s">
        <v>496</v>
      </c>
      <c r="D25" s="64">
        <v>34.700000000000003</v>
      </c>
      <c r="E25" s="64">
        <v>30.5</v>
      </c>
      <c r="F25" s="64">
        <v>22.9</v>
      </c>
      <c r="G25" s="64">
        <v>12</v>
      </c>
    </row>
    <row r="26" spans="2:7" s="146" customFormat="1" x14ac:dyDescent="0.2">
      <c r="B26" s="30"/>
      <c r="C26" s="30" t="s">
        <v>220</v>
      </c>
      <c r="D26" s="156">
        <v>8.1</v>
      </c>
      <c r="E26" s="156">
        <v>30.4</v>
      </c>
      <c r="F26" s="156">
        <v>39.5</v>
      </c>
      <c r="G26" s="156">
        <v>22</v>
      </c>
    </row>
    <row r="27" spans="2:7" x14ac:dyDescent="0.2">
      <c r="B27" s="31"/>
      <c r="C27" s="31" t="s">
        <v>497</v>
      </c>
      <c r="D27" s="65">
        <v>11.6</v>
      </c>
      <c r="E27" s="65">
        <v>26.4</v>
      </c>
      <c r="F27" s="65">
        <v>32.4</v>
      </c>
      <c r="G27" s="65">
        <v>29.7</v>
      </c>
    </row>
    <row r="28" spans="2:7" x14ac:dyDescent="0.2">
      <c r="B28" s="30"/>
      <c r="C28" s="30"/>
      <c r="D28" s="30"/>
      <c r="E28" s="30"/>
      <c r="F28" s="30"/>
      <c r="G28" s="30"/>
    </row>
    <row r="29" spans="2:7" x14ac:dyDescent="0.2">
      <c r="B29" s="55" t="s">
        <v>323</v>
      </c>
    </row>
    <row r="40" spans="1:1" x14ac:dyDescent="0.2">
      <c r="A40" s="17"/>
    </row>
    <row r="48" spans="1:1" x14ac:dyDescent="0.2">
      <c r="A48" s="17"/>
    </row>
    <row r="55" spans="1:1" x14ac:dyDescent="0.2">
      <c r="A55" s="17"/>
    </row>
  </sheetData>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0A7B-EEBF-4944-92D2-61673AC203E3}">
  <dimension ref="A1:H55"/>
  <sheetViews>
    <sheetView topLeftCell="A3" zoomScale="150" zoomScaleNormal="150" zoomScalePageLayoutView="125" workbookViewId="0">
      <selection activeCell="G37" sqref="G37"/>
    </sheetView>
  </sheetViews>
  <sheetFormatPr baseColWidth="10" defaultRowHeight="16" x14ac:dyDescent="0.2"/>
  <cols>
    <col min="2" max="2" width="28.33203125" customWidth="1"/>
    <col min="3" max="3" width="41.33203125" customWidth="1"/>
  </cols>
  <sheetData>
    <row r="1" spans="1:8" x14ac:dyDescent="0.2">
      <c r="A1" s="1" t="s">
        <v>498</v>
      </c>
      <c r="B1" s="1" t="s">
        <v>499</v>
      </c>
    </row>
    <row r="3" spans="1:8" s="17" customFormat="1" ht="33.5" customHeight="1" x14ac:dyDescent="0.2">
      <c r="B3" s="142"/>
      <c r="C3" s="142"/>
      <c r="D3" s="104" t="s">
        <v>222</v>
      </c>
      <c r="E3" s="104" t="s">
        <v>223</v>
      </c>
      <c r="F3" s="104" t="s">
        <v>500</v>
      </c>
      <c r="G3" s="104" t="s">
        <v>224</v>
      </c>
      <c r="H3" s="104" t="s">
        <v>224</v>
      </c>
    </row>
    <row r="4" spans="1:8" x14ac:dyDescent="0.2">
      <c r="B4" s="55" t="s">
        <v>501</v>
      </c>
      <c r="C4" s="54" t="s">
        <v>207</v>
      </c>
      <c r="D4" s="64">
        <v>48.7</v>
      </c>
      <c r="E4" s="64">
        <v>45.4</v>
      </c>
      <c r="F4" s="64">
        <v>2.5</v>
      </c>
      <c r="G4" s="64">
        <v>3.4</v>
      </c>
      <c r="H4" s="64">
        <v>3.4</v>
      </c>
    </row>
    <row r="5" spans="1:8" x14ac:dyDescent="0.2">
      <c r="B5" s="55"/>
      <c r="C5" s="54" t="s">
        <v>208</v>
      </c>
      <c r="D5" s="64">
        <v>45.2</v>
      </c>
      <c r="E5" s="64">
        <v>46.8</v>
      </c>
      <c r="F5" s="64">
        <v>3.8</v>
      </c>
      <c r="G5" s="64">
        <v>4.3</v>
      </c>
      <c r="H5" s="64">
        <v>4.3</v>
      </c>
    </row>
    <row r="6" spans="1:8" x14ac:dyDescent="0.2">
      <c r="B6" s="55"/>
      <c r="C6" s="54" t="s">
        <v>209</v>
      </c>
      <c r="D6" s="64">
        <v>38</v>
      </c>
      <c r="E6" s="64">
        <v>53.2</v>
      </c>
      <c r="F6" s="64">
        <v>2.6</v>
      </c>
      <c r="G6" s="64">
        <v>6.2</v>
      </c>
      <c r="H6" s="64">
        <v>6.2</v>
      </c>
    </row>
    <row r="7" spans="1:8" x14ac:dyDescent="0.2">
      <c r="B7" s="55"/>
      <c r="C7" s="54" t="s">
        <v>210</v>
      </c>
      <c r="D7" s="64">
        <v>38.6</v>
      </c>
      <c r="E7" s="64">
        <v>46</v>
      </c>
      <c r="F7" s="64">
        <v>5.9</v>
      </c>
      <c r="G7" s="64">
        <v>9.4</v>
      </c>
      <c r="H7" s="64">
        <v>9.4</v>
      </c>
    </row>
    <row r="8" spans="1:8" x14ac:dyDescent="0.2">
      <c r="B8" s="55"/>
      <c r="C8" s="54" t="s">
        <v>211</v>
      </c>
      <c r="D8" s="64">
        <v>21.2</v>
      </c>
      <c r="E8" s="64">
        <v>50.4</v>
      </c>
      <c r="F8" s="64">
        <v>5.9</v>
      </c>
      <c r="G8" s="64">
        <v>22.5</v>
      </c>
      <c r="H8" s="64">
        <v>22.5</v>
      </c>
    </row>
    <row r="9" spans="1:8" x14ac:dyDescent="0.2">
      <c r="B9" s="55" t="s">
        <v>70</v>
      </c>
      <c r="C9" s="54"/>
      <c r="D9" s="64"/>
      <c r="E9" s="64"/>
      <c r="F9" s="64"/>
      <c r="G9" s="64"/>
      <c r="H9" s="64"/>
    </row>
    <row r="10" spans="1:8" ht="26" x14ac:dyDescent="0.2">
      <c r="B10" s="101" t="s">
        <v>489</v>
      </c>
      <c r="C10" s="54" t="s">
        <v>212</v>
      </c>
      <c r="D10" s="64">
        <v>34.5</v>
      </c>
      <c r="E10" s="64">
        <v>54.2</v>
      </c>
      <c r="F10" s="64">
        <v>7.1</v>
      </c>
      <c r="G10" s="64">
        <v>4.2</v>
      </c>
      <c r="H10" s="64">
        <v>4.2</v>
      </c>
    </row>
    <row r="11" spans="1:8" x14ac:dyDescent="0.2">
      <c r="B11" s="55"/>
      <c r="C11" s="54" t="s">
        <v>214</v>
      </c>
      <c r="D11" s="64">
        <v>30.6</v>
      </c>
      <c r="E11" s="64">
        <v>55.7</v>
      </c>
      <c r="F11" s="64">
        <v>9.6999999999999993</v>
      </c>
      <c r="G11" s="64">
        <v>4</v>
      </c>
      <c r="H11" s="64">
        <v>4</v>
      </c>
    </row>
    <row r="12" spans="1:8" x14ac:dyDescent="0.2">
      <c r="B12" s="55"/>
      <c r="C12" s="54" t="s">
        <v>491</v>
      </c>
      <c r="D12" s="64">
        <v>28</v>
      </c>
      <c r="E12" s="64">
        <v>53.5</v>
      </c>
      <c r="F12" s="64">
        <v>10.8</v>
      </c>
      <c r="G12" s="64">
        <v>7.7</v>
      </c>
      <c r="H12" s="64">
        <v>7.7</v>
      </c>
    </row>
    <row r="13" spans="1:8" x14ac:dyDescent="0.2">
      <c r="B13" s="55"/>
      <c r="C13" s="54" t="s">
        <v>216</v>
      </c>
      <c r="D13" s="64">
        <v>26.3</v>
      </c>
      <c r="E13" s="64">
        <v>53.6</v>
      </c>
      <c r="F13" s="64">
        <v>5.8</v>
      </c>
      <c r="G13" s="64">
        <v>14.3</v>
      </c>
      <c r="H13" s="64">
        <v>14.3</v>
      </c>
    </row>
    <row r="14" spans="1:8" x14ac:dyDescent="0.2">
      <c r="B14" s="55"/>
      <c r="C14" s="54" t="s">
        <v>215</v>
      </c>
      <c r="D14" s="64">
        <v>25.9</v>
      </c>
      <c r="E14" s="64">
        <v>52</v>
      </c>
      <c r="F14" s="64">
        <v>12.4</v>
      </c>
      <c r="G14" s="64">
        <v>9.6999999999999993</v>
      </c>
      <c r="H14" s="64">
        <v>9.6999999999999993</v>
      </c>
    </row>
    <row r="15" spans="1:8" x14ac:dyDescent="0.2">
      <c r="B15" s="55"/>
      <c r="C15" s="54" t="s">
        <v>213</v>
      </c>
      <c r="D15" s="64">
        <v>26.8</v>
      </c>
      <c r="E15" s="64">
        <v>49.7</v>
      </c>
      <c r="F15" s="64">
        <v>15.6</v>
      </c>
      <c r="G15" s="64">
        <v>8</v>
      </c>
      <c r="H15" s="64">
        <v>8</v>
      </c>
    </row>
    <row r="16" spans="1:8" x14ac:dyDescent="0.2">
      <c r="B16" s="55"/>
      <c r="C16" s="54" t="s">
        <v>490</v>
      </c>
      <c r="D16" s="64">
        <v>16.100000000000001</v>
      </c>
      <c r="E16" s="64">
        <v>43.2</v>
      </c>
      <c r="F16" s="64">
        <v>22.7</v>
      </c>
      <c r="G16" s="64">
        <v>18.100000000000001</v>
      </c>
      <c r="H16" s="64">
        <v>18.100000000000001</v>
      </c>
    </row>
    <row r="17" spans="2:8" x14ac:dyDescent="0.2">
      <c r="B17" s="55" t="s">
        <v>70</v>
      </c>
      <c r="C17" s="54"/>
      <c r="D17" s="64"/>
      <c r="E17" s="64"/>
      <c r="F17" s="64"/>
      <c r="G17" s="64"/>
      <c r="H17" s="64"/>
    </row>
    <row r="18" spans="2:8" x14ac:dyDescent="0.2">
      <c r="B18" s="55" t="s">
        <v>492</v>
      </c>
      <c r="C18" s="54" t="s">
        <v>493</v>
      </c>
      <c r="D18" s="64">
        <v>21.3</v>
      </c>
      <c r="E18" s="64">
        <v>56.2</v>
      </c>
      <c r="F18" s="64">
        <v>6.5</v>
      </c>
      <c r="G18" s="64">
        <v>16</v>
      </c>
      <c r="H18" s="64">
        <v>16</v>
      </c>
    </row>
    <row r="19" spans="2:8" x14ac:dyDescent="0.2">
      <c r="B19" s="55"/>
      <c r="C19" s="54" t="s">
        <v>217</v>
      </c>
      <c r="D19" s="64">
        <v>14.6</v>
      </c>
      <c r="E19" s="64">
        <v>39.799999999999997</v>
      </c>
      <c r="F19" s="64">
        <v>7.7</v>
      </c>
      <c r="G19" s="64">
        <v>37.799999999999997</v>
      </c>
      <c r="H19" s="64">
        <v>37.799999999999997</v>
      </c>
    </row>
    <row r="20" spans="2:8" x14ac:dyDescent="0.2">
      <c r="B20" s="55"/>
      <c r="C20" s="54" t="s">
        <v>218</v>
      </c>
      <c r="D20" s="64">
        <v>12.9</v>
      </c>
      <c r="E20" s="64">
        <v>40.6</v>
      </c>
      <c r="F20" s="64">
        <v>12.2</v>
      </c>
      <c r="G20" s="64">
        <v>34.299999999999997</v>
      </c>
      <c r="H20" s="64">
        <v>34.299999999999997</v>
      </c>
    </row>
    <row r="21" spans="2:8" x14ac:dyDescent="0.2">
      <c r="B21" s="55"/>
      <c r="C21" s="54" t="s">
        <v>219</v>
      </c>
      <c r="D21" s="64">
        <v>6.3</v>
      </c>
      <c r="E21" s="64">
        <v>26.3</v>
      </c>
      <c r="F21" s="64">
        <v>9.5</v>
      </c>
      <c r="G21" s="64">
        <v>57.9</v>
      </c>
      <c r="H21" s="64">
        <v>57.9</v>
      </c>
    </row>
    <row r="22" spans="2:8" x14ac:dyDescent="0.2">
      <c r="B22" s="55"/>
      <c r="C22" s="54" t="s">
        <v>494</v>
      </c>
      <c r="D22" s="64">
        <v>4.3</v>
      </c>
      <c r="E22" s="64">
        <v>23.2</v>
      </c>
      <c r="F22" s="64">
        <v>16.8</v>
      </c>
      <c r="G22" s="64">
        <v>55.7</v>
      </c>
      <c r="H22" s="64">
        <v>55.7</v>
      </c>
    </row>
    <row r="23" spans="2:8" x14ac:dyDescent="0.2">
      <c r="B23" s="55"/>
      <c r="C23" s="54" t="s">
        <v>495</v>
      </c>
      <c r="D23" s="64">
        <v>3.9</v>
      </c>
      <c r="E23" s="64">
        <v>13.4</v>
      </c>
      <c r="F23" s="64">
        <v>14.3</v>
      </c>
      <c r="G23" s="64">
        <v>68.400000000000006</v>
      </c>
      <c r="H23" s="64">
        <v>68.400000000000006</v>
      </c>
    </row>
    <row r="24" spans="2:8" x14ac:dyDescent="0.2">
      <c r="B24" s="101" t="s">
        <v>70</v>
      </c>
      <c r="C24" s="54"/>
      <c r="D24" s="64"/>
      <c r="E24" s="64"/>
      <c r="F24" s="64"/>
      <c r="G24" s="64"/>
      <c r="H24" s="64"/>
    </row>
    <row r="25" spans="2:8" x14ac:dyDescent="0.2">
      <c r="B25" s="55" t="s">
        <v>621</v>
      </c>
      <c r="C25" s="54" t="s">
        <v>496</v>
      </c>
      <c r="D25" s="64">
        <v>25.1</v>
      </c>
      <c r="E25" s="64">
        <v>40.200000000000003</v>
      </c>
      <c r="F25" s="64">
        <v>8.5</v>
      </c>
      <c r="G25" s="64">
        <v>26.3</v>
      </c>
      <c r="H25" s="64">
        <v>26.3</v>
      </c>
    </row>
    <row r="26" spans="2:8" s="146" customFormat="1" x14ac:dyDescent="0.2">
      <c r="B26" s="30"/>
      <c r="C26" s="42" t="s">
        <v>497</v>
      </c>
      <c r="D26" s="156">
        <v>22.2</v>
      </c>
      <c r="E26" s="156">
        <v>34.200000000000003</v>
      </c>
      <c r="F26" s="156">
        <v>3.5</v>
      </c>
      <c r="G26" s="64">
        <v>40.1</v>
      </c>
      <c r="H26" s="64">
        <v>40.1</v>
      </c>
    </row>
    <row r="27" spans="2:8" x14ac:dyDescent="0.2">
      <c r="B27" s="31"/>
      <c r="C27" s="43" t="s">
        <v>220</v>
      </c>
      <c r="D27" s="65">
        <v>10.7</v>
      </c>
      <c r="E27" s="65">
        <v>34.799999999999997</v>
      </c>
      <c r="F27" s="65">
        <v>7.2</v>
      </c>
      <c r="G27" s="65">
        <v>47.3</v>
      </c>
      <c r="H27" s="65">
        <v>47.3</v>
      </c>
    </row>
    <row r="28" spans="2:8" x14ac:dyDescent="0.2">
      <c r="B28" s="30"/>
      <c r="C28" s="30"/>
      <c r="D28" s="30"/>
      <c r="E28" s="30"/>
      <c r="F28" s="30"/>
      <c r="G28" s="30"/>
    </row>
    <row r="29" spans="2:8" x14ac:dyDescent="0.2">
      <c r="B29" s="55" t="s">
        <v>323</v>
      </c>
    </row>
    <row r="34" spans="1:1" x14ac:dyDescent="0.2">
      <c r="A34" s="17"/>
    </row>
    <row r="40" spans="1:1" x14ac:dyDescent="0.2">
      <c r="A40" s="17"/>
    </row>
    <row r="48" spans="1:1" x14ac:dyDescent="0.2">
      <c r="A48" s="17"/>
    </row>
    <row r="55" spans="1:1" x14ac:dyDescent="0.2">
      <c r="A55" s="17"/>
    </row>
  </sheetData>
  <pageMargins left="0.7" right="0.7" top="0.78740157499999996" bottom="0.78740157499999996" header="0.3" footer="0.3"/>
  <pageSetup paperSize="9" orientation="portrait" horizontalDpi="0"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D10"/>
  <sheetViews>
    <sheetView zoomScale="150" zoomScaleNormal="150" zoomScalePageLayoutView="125" workbookViewId="0">
      <selection activeCell="J12" sqref="J12"/>
    </sheetView>
  </sheetViews>
  <sheetFormatPr baseColWidth="10" defaultRowHeight="16" x14ac:dyDescent="0.2"/>
  <cols>
    <col min="2" max="2" width="18" customWidth="1"/>
  </cols>
  <sheetData>
    <row r="1" spans="1:4" x14ac:dyDescent="0.2">
      <c r="A1" s="1" t="s">
        <v>502</v>
      </c>
      <c r="B1" s="1" t="s">
        <v>225</v>
      </c>
    </row>
    <row r="3" spans="1:4" x14ac:dyDescent="0.2">
      <c r="B3" s="5"/>
      <c r="C3" s="104" t="s">
        <v>227</v>
      </c>
      <c r="D3" s="97" t="s">
        <v>226</v>
      </c>
    </row>
    <row r="4" spans="1:4" x14ac:dyDescent="0.2">
      <c r="B4" s="55" t="s">
        <v>207</v>
      </c>
      <c r="C4" s="64">
        <v>3.52</v>
      </c>
      <c r="D4" s="8">
        <v>3.47</v>
      </c>
    </row>
    <row r="5" spans="1:4" x14ac:dyDescent="0.2">
      <c r="B5" s="55" t="s">
        <v>208</v>
      </c>
      <c r="C5" s="64">
        <v>3.45</v>
      </c>
      <c r="D5" s="8">
        <v>3.43</v>
      </c>
    </row>
    <row r="6" spans="1:4" x14ac:dyDescent="0.2">
      <c r="B6" s="55" t="s">
        <v>210</v>
      </c>
      <c r="C6" s="64">
        <v>2.94</v>
      </c>
      <c r="D6" s="8">
        <v>3.35</v>
      </c>
    </row>
    <row r="7" spans="1:4" x14ac:dyDescent="0.2">
      <c r="B7" s="55" t="s">
        <v>209</v>
      </c>
      <c r="C7" s="64">
        <v>2.7</v>
      </c>
      <c r="D7" s="8">
        <v>3.38</v>
      </c>
    </row>
    <row r="8" spans="1:4" x14ac:dyDescent="0.2">
      <c r="B8" s="31" t="s">
        <v>211</v>
      </c>
      <c r="C8" s="65">
        <v>2.56</v>
      </c>
      <c r="D8" s="9">
        <v>3.19</v>
      </c>
    </row>
    <row r="9" spans="1:4" x14ac:dyDescent="0.2">
      <c r="B9" s="95"/>
      <c r="C9" s="95"/>
    </row>
    <row r="10" spans="1:4" x14ac:dyDescent="0.2">
      <c r="B10" s="32" t="s">
        <v>323</v>
      </c>
      <c r="C10" s="95"/>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D12"/>
  <sheetViews>
    <sheetView zoomScale="150" zoomScaleNormal="150" zoomScalePageLayoutView="125" workbookViewId="0">
      <selection activeCell="J14" sqref="J14"/>
    </sheetView>
  </sheetViews>
  <sheetFormatPr baseColWidth="10" defaultRowHeight="16" x14ac:dyDescent="0.2"/>
  <cols>
    <col min="2" max="2" width="34.1640625" customWidth="1"/>
  </cols>
  <sheetData>
    <row r="1" spans="1:4" x14ac:dyDescent="0.2">
      <c r="A1" s="1" t="s">
        <v>503</v>
      </c>
      <c r="B1" s="1" t="s">
        <v>228</v>
      </c>
    </row>
    <row r="3" spans="1:4" x14ac:dyDescent="0.2">
      <c r="B3" s="5"/>
      <c r="C3" s="96" t="s">
        <v>227</v>
      </c>
      <c r="D3" s="96" t="s">
        <v>226</v>
      </c>
    </row>
    <row r="4" spans="1:4" x14ac:dyDescent="0.2">
      <c r="B4" s="55" t="s">
        <v>214</v>
      </c>
      <c r="C4" s="64">
        <v>3.34</v>
      </c>
      <c r="D4" s="64">
        <v>3.2</v>
      </c>
    </row>
    <row r="5" spans="1:4" x14ac:dyDescent="0.2">
      <c r="B5" s="55" t="s">
        <v>212</v>
      </c>
      <c r="C5" s="64">
        <v>3.3</v>
      </c>
      <c r="D5" s="64">
        <v>3.28</v>
      </c>
    </row>
    <row r="6" spans="1:4" x14ac:dyDescent="0.2">
      <c r="B6" s="55" t="s">
        <v>213</v>
      </c>
      <c r="C6" s="64">
        <v>3.29</v>
      </c>
      <c r="D6" s="64">
        <v>3.1</v>
      </c>
    </row>
    <row r="7" spans="1:4" x14ac:dyDescent="0.2">
      <c r="B7" s="55" t="s">
        <v>215</v>
      </c>
      <c r="C7" s="64">
        <v>3.12</v>
      </c>
      <c r="D7" s="64">
        <v>3.12</v>
      </c>
    </row>
    <row r="8" spans="1:4" x14ac:dyDescent="0.2">
      <c r="B8" s="55" t="s">
        <v>490</v>
      </c>
      <c r="C8" s="64">
        <v>2.86</v>
      </c>
      <c r="D8" s="64">
        <v>2.88</v>
      </c>
    </row>
    <row r="9" spans="1:4" x14ac:dyDescent="0.2">
      <c r="B9" s="55" t="s">
        <v>491</v>
      </c>
      <c r="C9" s="64">
        <v>2.63</v>
      </c>
      <c r="D9" s="64">
        <v>3.17</v>
      </c>
    </row>
    <row r="10" spans="1:4" x14ac:dyDescent="0.2">
      <c r="B10" s="31" t="s">
        <v>216</v>
      </c>
      <c r="C10" s="65">
        <v>2.29</v>
      </c>
      <c r="D10" s="65">
        <v>3.23</v>
      </c>
    </row>
    <row r="12" spans="1:4" x14ac:dyDescent="0.2">
      <c r="B12" s="32" t="s">
        <v>323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14"/>
  <sheetViews>
    <sheetView zoomScale="150" zoomScaleNormal="150" zoomScalePageLayoutView="125" workbookViewId="0">
      <selection activeCell="F8" sqref="F8"/>
    </sheetView>
  </sheetViews>
  <sheetFormatPr baseColWidth="10" defaultRowHeight="16" x14ac:dyDescent="0.2"/>
  <cols>
    <col min="2" max="2" width="34.6640625" customWidth="1"/>
  </cols>
  <sheetData>
    <row r="1" spans="1:4" x14ac:dyDescent="0.2">
      <c r="A1" s="1" t="s">
        <v>504</v>
      </c>
      <c r="B1" s="1" t="s">
        <v>643</v>
      </c>
    </row>
    <row r="3" spans="1:4" x14ac:dyDescent="0.2">
      <c r="B3" s="85"/>
      <c r="C3" s="96" t="s">
        <v>227</v>
      </c>
      <c r="D3" s="96" t="s">
        <v>226</v>
      </c>
    </row>
    <row r="4" spans="1:4" x14ac:dyDescent="0.2">
      <c r="B4" s="54" t="s">
        <v>493</v>
      </c>
      <c r="C4" s="64">
        <v>2.69</v>
      </c>
      <c r="D4" s="64">
        <v>3.16</v>
      </c>
    </row>
    <row r="5" spans="1:4" x14ac:dyDescent="0.2">
      <c r="B5" s="54" t="s">
        <v>217</v>
      </c>
      <c r="C5" s="64">
        <v>2.4500000000000002</v>
      </c>
      <c r="D5" s="64">
        <v>3.09</v>
      </c>
    </row>
    <row r="6" spans="1:4" x14ac:dyDescent="0.2">
      <c r="B6" s="54" t="s">
        <v>494</v>
      </c>
      <c r="C6" s="64">
        <v>2.29</v>
      </c>
      <c r="D6" s="64">
        <v>2.65</v>
      </c>
    </row>
    <row r="7" spans="1:4" x14ac:dyDescent="0.2">
      <c r="B7" s="54" t="s">
        <v>218</v>
      </c>
      <c r="C7" s="64">
        <v>2.2400000000000002</v>
      </c>
      <c r="D7" s="64">
        <v>2.99</v>
      </c>
    </row>
    <row r="8" spans="1:4" x14ac:dyDescent="0.2">
      <c r="B8" s="54" t="s">
        <v>495</v>
      </c>
      <c r="C8" s="64">
        <v>1.87</v>
      </c>
      <c r="D8" s="64">
        <v>2.52</v>
      </c>
    </row>
    <row r="9" spans="1:4" x14ac:dyDescent="0.2">
      <c r="B9" s="54" t="s">
        <v>219</v>
      </c>
      <c r="C9" s="64">
        <v>1.79</v>
      </c>
      <c r="D9" s="64">
        <v>2.89</v>
      </c>
    </row>
    <row r="10" spans="1:4" x14ac:dyDescent="0.2">
      <c r="B10" s="42" t="s">
        <v>496</v>
      </c>
      <c r="C10" s="156">
        <v>2.88</v>
      </c>
      <c r="D10" s="156">
        <v>3.2</v>
      </c>
    </row>
    <row r="11" spans="1:4" x14ac:dyDescent="0.2">
      <c r="B11" s="42" t="s">
        <v>220</v>
      </c>
      <c r="C11" s="156">
        <v>2.25</v>
      </c>
      <c r="D11" s="156">
        <v>3.04</v>
      </c>
    </row>
    <row r="12" spans="1:4" x14ac:dyDescent="0.2">
      <c r="B12" s="43" t="s">
        <v>497</v>
      </c>
      <c r="C12" s="65">
        <v>2.2000000000000002</v>
      </c>
      <c r="D12" s="65">
        <v>3.3</v>
      </c>
    </row>
    <row r="14" spans="1:4" x14ac:dyDescent="0.2">
      <c r="B14" s="2" t="s">
        <v>323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4E70-7139-4C04-97D1-2EDF7A53F936}">
  <dimension ref="A1:G6"/>
  <sheetViews>
    <sheetView zoomScale="150" zoomScaleNormal="150" zoomScalePageLayoutView="125" workbookViewId="0">
      <selection activeCell="L17" sqref="L17"/>
    </sheetView>
  </sheetViews>
  <sheetFormatPr baseColWidth="10" defaultColWidth="10.83203125" defaultRowHeight="16" x14ac:dyDescent="0.2"/>
  <cols>
    <col min="1" max="16384" width="10.83203125" style="4"/>
  </cols>
  <sheetData>
    <row r="1" spans="1:7" x14ac:dyDescent="0.2">
      <c r="A1" s="1" t="s">
        <v>282</v>
      </c>
      <c r="B1" s="1" t="s">
        <v>276</v>
      </c>
    </row>
    <row r="3" spans="1:7" s="123" customFormat="1" ht="26" x14ac:dyDescent="0.2">
      <c r="B3" s="71" t="s">
        <v>22</v>
      </c>
      <c r="C3" s="71" t="s">
        <v>283</v>
      </c>
      <c r="D3" s="71" t="s">
        <v>284</v>
      </c>
      <c r="E3" s="71" t="s">
        <v>285</v>
      </c>
      <c r="F3" s="71" t="s">
        <v>286</v>
      </c>
      <c r="G3" s="71" t="s">
        <v>27</v>
      </c>
    </row>
    <row r="4" spans="1:7" x14ac:dyDescent="0.2">
      <c r="B4" s="124">
        <v>17</v>
      </c>
      <c r="C4" s="124">
        <v>44</v>
      </c>
      <c r="D4" s="124">
        <v>26</v>
      </c>
      <c r="E4" s="124">
        <v>9</v>
      </c>
      <c r="F4" s="124">
        <v>3</v>
      </c>
      <c r="G4" s="124">
        <v>1</v>
      </c>
    </row>
    <row r="6" spans="1:7" x14ac:dyDescent="0.2">
      <c r="B6" s="10" t="s">
        <v>287</v>
      </c>
    </row>
  </sheetData>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04B36-1AA8-4804-8276-90D78FAA590A}">
  <dimension ref="A1:F15"/>
  <sheetViews>
    <sheetView zoomScale="150" zoomScaleNormal="150" zoomScalePageLayoutView="125" workbookViewId="0">
      <selection activeCell="J14" sqref="J14"/>
    </sheetView>
  </sheetViews>
  <sheetFormatPr baseColWidth="10" defaultRowHeight="16" x14ac:dyDescent="0.2"/>
  <cols>
    <col min="2" max="2" width="34.6640625" customWidth="1"/>
    <col min="6" max="6" width="13.33203125" customWidth="1"/>
  </cols>
  <sheetData>
    <row r="1" spans="1:6" x14ac:dyDescent="0.2">
      <c r="A1" s="1" t="s">
        <v>611</v>
      </c>
      <c r="B1" s="1" t="s">
        <v>612</v>
      </c>
    </row>
    <row r="3" spans="1:6" x14ac:dyDescent="0.2">
      <c r="B3" s="85"/>
      <c r="C3" s="103" t="s">
        <v>229</v>
      </c>
      <c r="D3" s="103" t="s">
        <v>230</v>
      </c>
      <c r="E3" s="103" t="s">
        <v>231</v>
      </c>
      <c r="F3" s="103" t="s">
        <v>232</v>
      </c>
    </row>
    <row r="4" spans="1:6" x14ac:dyDescent="0.2">
      <c r="B4" s="54" t="s">
        <v>235</v>
      </c>
      <c r="C4" s="64">
        <v>31.5</v>
      </c>
      <c r="D4" s="64">
        <v>38.4</v>
      </c>
      <c r="E4" s="64">
        <v>25.3</v>
      </c>
      <c r="F4" s="64">
        <v>4.9000000000000004</v>
      </c>
    </row>
    <row r="5" spans="1:6" x14ac:dyDescent="0.2">
      <c r="B5" s="54" t="s">
        <v>233</v>
      </c>
      <c r="C5" s="64">
        <v>35.799999999999997</v>
      </c>
      <c r="D5" s="64">
        <v>25.1</v>
      </c>
      <c r="E5" s="64">
        <v>23.4</v>
      </c>
      <c r="F5" s="64">
        <v>15.8</v>
      </c>
    </row>
    <row r="6" spans="1:6" ht="26" x14ac:dyDescent="0.2">
      <c r="B6" s="54" t="s">
        <v>236</v>
      </c>
      <c r="C6" s="64">
        <v>20.9</v>
      </c>
      <c r="D6" s="64">
        <v>28.9</v>
      </c>
      <c r="E6" s="64">
        <v>32.4</v>
      </c>
      <c r="F6" s="64">
        <v>17.7</v>
      </c>
    </row>
    <row r="7" spans="1:6" x14ac:dyDescent="0.2">
      <c r="B7" s="54" t="s">
        <v>234</v>
      </c>
      <c r="C7" s="64">
        <v>17.8</v>
      </c>
      <c r="D7" s="64">
        <v>26.2</v>
      </c>
      <c r="E7" s="64">
        <v>34.700000000000003</v>
      </c>
      <c r="F7" s="64">
        <v>21.2</v>
      </c>
    </row>
    <row r="8" spans="1:6" x14ac:dyDescent="0.2">
      <c r="B8" s="54" t="s">
        <v>238</v>
      </c>
      <c r="C8" s="64">
        <v>13.4</v>
      </c>
      <c r="D8" s="64">
        <v>24.3</v>
      </c>
      <c r="E8" s="64">
        <v>40.6</v>
      </c>
      <c r="F8" s="64">
        <v>21.8</v>
      </c>
    </row>
    <row r="9" spans="1:6" x14ac:dyDescent="0.2">
      <c r="B9" s="54" t="s">
        <v>239</v>
      </c>
      <c r="C9" s="64">
        <v>15.3</v>
      </c>
      <c r="D9" s="64">
        <v>18</v>
      </c>
      <c r="E9" s="64">
        <v>36.700000000000003</v>
      </c>
      <c r="F9" s="64">
        <v>29.9</v>
      </c>
    </row>
    <row r="10" spans="1:6" x14ac:dyDescent="0.2">
      <c r="B10" s="42" t="s">
        <v>237</v>
      </c>
      <c r="C10" s="64">
        <v>5</v>
      </c>
      <c r="D10" s="64">
        <v>18.399999999999999</v>
      </c>
      <c r="E10" s="64">
        <v>47.8</v>
      </c>
      <c r="F10" s="64">
        <v>28.8</v>
      </c>
    </row>
    <row r="11" spans="1:6" x14ac:dyDescent="0.2">
      <c r="B11" s="42" t="s">
        <v>613</v>
      </c>
      <c r="C11" s="64">
        <v>2.7</v>
      </c>
      <c r="D11" s="64">
        <v>10.7</v>
      </c>
      <c r="E11" s="64">
        <v>45.4</v>
      </c>
      <c r="F11" s="64">
        <v>41.1</v>
      </c>
    </row>
    <row r="12" spans="1:6" x14ac:dyDescent="0.2">
      <c r="B12" s="42" t="s">
        <v>614</v>
      </c>
      <c r="C12" s="64">
        <v>5.3</v>
      </c>
      <c r="D12" s="64">
        <v>11</v>
      </c>
      <c r="E12" s="64">
        <v>34.1</v>
      </c>
      <c r="F12" s="64">
        <v>49.5</v>
      </c>
    </row>
    <row r="13" spans="1:6" x14ac:dyDescent="0.2">
      <c r="B13" s="43" t="s">
        <v>240</v>
      </c>
      <c r="C13" s="65">
        <v>3.4</v>
      </c>
      <c r="D13" s="65">
        <v>8.1999999999999993</v>
      </c>
      <c r="E13" s="65">
        <v>33.700000000000003</v>
      </c>
      <c r="F13" s="65">
        <v>54.6</v>
      </c>
    </row>
    <row r="15" spans="1:6" x14ac:dyDescent="0.2">
      <c r="B15" s="2" t="s">
        <v>323</v>
      </c>
    </row>
  </sheetData>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3BEC1-85EE-43FC-9A6C-D6512E17D6AD}">
  <dimension ref="A1:F15"/>
  <sheetViews>
    <sheetView zoomScale="150" zoomScaleNormal="150" zoomScalePageLayoutView="125" workbookViewId="0">
      <selection activeCell="J17" sqref="J17"/>
    </sheetView>
  </sheetViews>
  <sheetFormatPr baseColWidth="10" defaultRowHeight="16" x14ac:dyDescent="0.2"/>
  <cols>
    <col min="2" max="2" width="34.6640625" customWidth="1"/>
    <col min="6" max="6" width="13.33203125" customWidth="1"/>
  </cols>
  <sheetData>
    <row r="1" spans="1:6" x14ac:dyDescent="0.2">
      <c r="A1" s="1" t="s">
        <v>615</v>
      </c>
      <c r="B1" s="1" t="s">
        <v>616</v>
      </c>
    </row>
    <row r="3" spans="1:6" x14ac:dyDescent="0.2">
      <c r="B3" s="85"/>
      <c r="C3" s="103" t="s">
        <v>241</v>
      </c>
      <c r="D3" s="103" t="s">
        <v>242</v>
      </c>
      <c r="E3" s="103" t="s">
        <v>243</v>
      </c>
      <c r="F3" s="103" t="s">
        <v>244</v>
      </c>
    </row>
    <row r="4" spans="1:6" x14ac:dyDescent="0.2">
      <c r="B4" s="54" t="s">
        <v>235</v>
      </c>
      <c r="C4" s="64">
        <v>17.399999999999999</v>
      </c>
      <c r="D4" s="64">
        <v>38.799999999999997</v>
      </c>
      <c r="E4" s="64">
        <v>37.700000000000003</v>
      </c>
      <c r="F4" s="64">
        <v>6</v>
      </c>
    </row>
    <row r="5" spans="1:6" x14ac:dyDescent="0.2">
      <c r="B5" s="54" t="s">
        <v>613</v>
      </c>
      <c r="C5" s="64">
        <v>14.4</v>
      </c>
      <c r="D5" s="64">
        <v>39.200000000000003</v>
      </c>
      <c r="E5" s="64">
        <v>36.6</v>
      </c>
      <c r="F5" s="64">
        <v>9.8000000000000007</v>
      </c>
    </row>
    <row r="6" spans="1:6" x14ac:dyDescent="0.2">
      <c r="B6" s="54" t="s">
        <v>614</v>
      </c>
      <c r="C6" s="64">
        <v>5.6</v>
      </c>
      <c r="D6" s="64">
        <v>22</v>
      </c>
      <c r="E6" s="64">
        <v>56.8</v>
      </c>
      <c r="F6" s="64">
        <v>15.6</v>
      </c>
    </row>
    <row r="7" spans="1:6" x14ac:dyDescent="0.2">
      <c r="B7" s="54" t="s">
        <v>239</v>
      </c>
      <c r="C7" s="64">
        <v>6.3</v>
      </c>
      <c r="D7" s="64">
        <v>19.5</v>
      </c>
      <c r="E7" s="64">
        <v>48.3</v>
      </c>
      <c r="F7" s="64">
        <v>25.9</v>
      </c>
    </row>
    <row r="8" spans="1:6" x14ac:dyDescent="0.2">
      <c r="B8" s="54" t="s">
        <v>234</v>
      </c>
      <c r="C8" s="64">
        <v>4.8</v>
      </c>
      <c r="D8" s="64">
        <v>19.5</v>
      </c>
      <c r="E8" s="64">
        <v>51.4</v>
      </c>
      <c r="F8" s="64">
        <v>24.3</v>
      </c>
    </row>
    <row r="9" spans="1:6" x14ac:dyDescent="0.2">
      <c r="B9" s="54" t="s">
        <v>233</v>
      </c>
      <c r="C9" s="64">
        <v>6.8</v>
      </c>
      <c r="D9" s="64">
        <v>18.5</v>
      </c>
      <c r="E9" s="64">
        <v>42.7</v>
      </c>
      <c r="F9" s="64">
        <v>32.1</v>
      </c>
    </row>
    <row r="10" spans="1:6" x14ac:dyDescent="0.2">
      <c r="B10" s="42" t="s">
        <v>237</v>
      </c>
      <c r="C10" s="64">
        <v>0.9</v>
      </c>
      <c r="D10" s="64">
        <v>6.4</v>
      </c>
      <c r="E10" s="64">
        <v>63.1</v>
      </c>
      <c r="F10" s="64">
        <v>29.6</v>
      </c>
    </row>
    <row r="11" spans="1:6" x14ac:dyDescent="0.2">
      <c r="B11" s="42" t="s">
        <v>238</v>
      </c>
      <c r="C11" s="64">
        <v>1.3</v>
      </c>
      <c r="D11" s="64">
        <v>7.6</v>
      </c>
      <c r="E11" s="64">
        <v>52.9</v>
      </c>
      <c r="F11" s="64">
        <v>38.200000000000003</v>
      </c>
    </row>
    <row r="12" spans="1:6" ht="26" x14ac:dyDescent="0.2">
      <c r="B12" s="42" t="s">
        <v>236</v>
      </c>
      <c r="C12" s="64">
        <v>1.3</v>
      </c>
      <c r="D12" s="64">
        <v>8.1999999999999993</v>
      </c>
      <c r="E12" s="64">
        <v>47.6</v>
      </c>
      <c r="F12" s="64">
        <v>42.8</v>
      </c>
    </row>
    <row r="13" spans="1:6" x14ac:dyDescent="0.2">
      <c r="B13" s="43" t="s">
        <v>240</v>
      </c>
      <c r="C13" s="65">
        <v>0.6</v>
      </c>
      <c r="D13" s="65">
        <v>4.8</v>
      </c>
      <c r="E13" s="65">
        <v>41.8</v>
      </c>
      <c r="F13" s="65">
        <v>52.8</v>
      </c>
    </row>
    <row r="15" spans="1:6" x14ac:dyDescent="0.2">
      <c r="B15" s="2" t="s">
        <v>323</v>
      </c>
    </row>
  </sheetData>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6EE2-2BAE-4D86-BC18-ABD2377E6871}">
  <dimension ref="A1:D15"/>
  <sheetViews>
    <sheetView zoomScale="150" zoomScaleNormal="150" zoomScalePageLayoutView="125" workbookViewId="0">
      <selection activeCell="H18" sqref="H18"/>
    </sheetView>
  </sheetViews>
  <sheetFormatPr baseColWidth="10" defaultRowHeight="16" x14ac:dyDescent="0.2"/>
  <cols>
    <col min="2" max="2" width="34.6640625" customWidth="1"/>
    <col min="3" max="3" width="18.1640625" customWidth="1"/>
    <col min="4" max="4" width="22.83203125" customWidth="1"/>
  </cols>
  <sheetData>
    <row r="1" spans="1:4" x14ac:dyDescent="0.2">
      <c r="A1" s="1" t="s">
        <v>617</v>
      </c>
      <c r="B1" s="1" t="s">
        <v>245</v>
      </c>
    </row>
    <row r="3" spans="1:4" x14ac:dyDescent="0.2">
      <c r="B3" s="85"/>
      <c r="C3" s="103" t="s">
        <v>247</v>
      </c>
      <c r="D3" s="103" t="s">
        <v>246</v>
      </c>
    </row>
    <row r="4" spans="1:4" x14ac:dyDescent="0.2">
      <c r="B4" s="54" t="s">
        <v>235</v>
      </c>
      <c r="C4" s="64">
        <v>3</v>
      </c>
      <c r="D4" s="64">
        <v>2.7</v>
      </c>
    </row>
    <row r="5" spans="1:4" x14ac:dyDescent="0.2">
      <c r="B5" s="54" t="s">
        <v>233</v>
      </c>
      <c r="C5" s="64">
        <v>2.8</v>
      </c>
      <c r="D5" s="64">
        <v>2</v>
      </c>
    </row>
    <row r="6" spans="1:4" ht="26" x14ac:dyDescent="0.2">
      <c r="B6" s="54" t="s">
        <v>236</v>
      </c>
      <c r="C6" s="64">
        <v>2.5</v>
      </c>
      <c r="D6" s="64">
        <v>1.7</v>
      </c>
    </row>
    <row r="7" spans="1:4" x14ac:dyDescent="0.2">
      <c r="B7" s="54" t="s">
        <v>234</v>
      </c>
      <c r="C7" s="64">
        <v>2.4</v>
      </c>
      <c r="D7" s="64">
        <v>2.1</v>
      </c>
    </row>
    <row r="8" spans="1:4" x14ac:dyDescent="0.2">
      <c r="B8" s="54" t="s">
        <v>238</v>
      </c>
      <c r="C8" s="64">
        <v>2.2999999999999998</v>
      </c>
      <c r="D8" s="64">
        <v>1.7</v>
      </c>
    </row>
    <row r="9" spans="1:4" x14ac:dyDescent="0.2">
      <c r="B9" s="54" t="s">
        <v>239</v>
      </c>
      <c r="C9" s="64">
        <v>2.2000000000000002</v>
      </c>
      <c r="D9" s="64">
        <v>2.1</v>
      </c>
    </row>
    <row r="10" spans="1:4" x14ac:dyDescent="0.2">
      <c r="B10" s="42" t="s">
        <v>237</v>
      </c>
      <c r="C10" s="64">
        <v>2</v>
      </c>
      <c r="D10" s="64">
        <v>1.8</v>
      </c>
    </row>
    <row r="11" spans="1:4" x14ac:dyDescent="0.2">
      <c r="B11" s="42" t="s">
        <v>613</v>
      </c>
      <c r="C11" s="64">
        <v>1.8</v>
      </c>
      <c r="D11" s="64">
        <v>2.6</v>
      </c>
    </row>
    <row r="12" spans="1:4" x14ac:dyDescent="0.2">
      <c r="B12" s="42" t="s">
        <v>614</v>
      </c>
      <c r="C12" s="64">
        <v>1.7</v>
      </c>
      <c r="D12" s="64">
        <v>2.2000000000000002</v>
      </c>
    </row>
    <row r="13" spans="1:4" x14ac:dyDescent="0.2">
      <c r="B13" s="43" t="s">
        <v>240</v>
      </c>
      <c r="C13" s="65">
        <v>1.6</v>
      </c>
      <c r="D13" s="65">
        <v>1.5</v>
      </c>
    </row>
    <row r="15" spans="1:4" x14ac:dyDescent="0.2">
      <c r="B15" s="2" t="s">
        <v>323</v>
      </c>
    </row>
  </sheetData>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E21"/>
  <sheetViews>
    <sheetView zoomScale="150" zoomScaleNormal="150" zoomScalePageLayoutView="125" workbookViewId="0">
      <selection activeCell="G13" sqref="G13"/>
    </sheetView>
  </sheetViews>
  <sheetFormatPr baseColWidth="10" defaultRowHeight="16" x14ac:dyDescent="0.2"/>
  <cols>
    <col min="1" max="1" width="10.83203125" style="4"/>
    <col min="2" max="2" width="21" style="4" customWidth="1"/>
    <col min="3" max="16384" width="10.83203125" style="4"/>
  </cols>
  <sheetData>
    <row r="1" spans="1:5" x14ac:dyDescent="0.2">
      <c r="A1" s="1" t="s">
        <v>201</v>
      </c>
      <c r="B1" s="1" t="s">
        <v>505</v>
      </c>
    </row>
    <row r="3" spans="1:5" ht="26" x14ac:dyDescent="0.2">
      <c r="B3" s="5"/>
      <c r="C3" s="71" t="s">
        <v>248</v>
      </c>
      <c r="D3" s="71" t="s">
        <v>249</v>
      </c>
      <c r="E3" s="71" t="s">
        <v>250</v>
      </c>
    </row>
    <row r="4" spans="1:5" x14ac:dyDescent="0.2">
      <c r="B4" s="77" t="s">
        <v>399</v>
      </c>
      <c r="C4" s="64">
        <v>61</v>
      </c>
      <c r="D4" s="64">
        <v>11.5</v>
      </c>
      <c r="E4" s="64">
        <v>27.6</v>
      </c>
    </row>
    <row r="5" spans="1:5" x14ac:dyDescent="0.2">
      <c r="B5" s="77"/>
      <c r="C5" s="64"/>
      <c r="D5" s="64"/>
      <c r="E5" s="64"/>
    </row>
    <row r="6" spans="1:5" x14ac:dyDescent="0.2">
      <c r="B6" s="77" t="s">
        <v>506</v>
      </c>
      <c r="C6" s="64">
        <v>42.8</v>
      </c>
      <c r="D6" s="64">
        <v>12.9</v>
      </c>
      <c r="E6" s="64">
        <v>44.2</v>
      </c>
    </row>
    <row r="7" spans="1:5" x14ac:dyDescent="0.2">
      <c r="B7" s="77" t="s">
        <v>507</v>
      </c>
      <c r="C7" s="64">
        <v>64.400000000000006</v>
      </c>
      <c r="D7" s="64">
        <v>11.2</v>
      </c>
      <c r="E7" s="64">
        <v>24.4</v>
      </c>
    </row>
    <row r="8" spans="1:5" x14ac:dyDescent="0.2">
      <c r="B8" s="77"/>
      <c r="C8" s="64"/>
      <c r="D8" s="64"/>
      <c r="E8" s="64"/>
    </row>
    <row r="9" spans="1:5" x14ac:dyDescent="0.2">
      <c r="B9" s="77" t="s">
        <v>69</v>
      </c>
      <c r="C9" s="64">
        <v>58.4</v>
      </c>
      <c r="D9" s="64">
        <v>12</v>
      </c>
      <c r="E9" s="64">
        <v>29.5</v>
      </c>
    </row>
    <row r="10" spans="1:5" x14ac:dyDescent="0.2">
      <c r="B10" s="77" t="s">
        <v>62</v>
      </c>
      <c r="C10" s="64">
        <v>63.5</v>
      </c>
      <c r="D10" s="64">
        <v>10.9</v>
      </c>
      <c r="E10" s="64">
        <v>25.6</v>
      </c>
    </row>
    <row r="11" spans="1:5" x14ac:dyDescent="0.2">
      <c r="B11" s="77"/>
      <c r="C11" s="64"/>
      <c r="D11" s="64"/>
      <c r="E11" s="64"/>
    </row>
    <row r="12" spans="1:5" x14ac:dyDescent="0.2">
      <c r="B12" s="77" t="s">
        <v>63</v>
      </c>
      <c r="C12" s="64">
        <v>46.3</v>
      </c>
      <c r="D12" s="64">
        <v>14.7</v>
      </c>
      <c r="E12" s="64">
        <v>38.9</v>
      </c>
    </row>
    <row r="13" spans="1:5" x14ac:dyDescent="0.2">
      <c r="B13" s="77" t="s">
        <v>64</v>
      </c>
      <c r="C13" s="64">
        <v>57.9</v>
      </c>
      <c r="D13" s="64">
        <v>12.8</v>
      </c>
      <c r="E13" s="64">
        <v>29.3</v>
      </c>
    </row>
    <row r="14" spans="1:5" x14ac:dyDescent="0.2">
      <c r="B14" s="77" t="s">
        <v>65</v>
      </c>
      <c r="C14" s="64">
        <v>67.099999999999994</v>
      </c>
      <c r="D14" s="64">
        <v>10.4</v>
      </c>
      <c r="E14" s="64">
        <v>22.5</v>
      </c>
    </row>
    <row r="15" spans="1:5" x14ac:dyDescent="0.2">
      <c r="B15" s="77" t="s">
        <v>156</v>
      </c>
      <c r="C15" s="64">
        <v>66.099999999999994</v>
      </c>
      <c r="D15" s="64">
        <v>9.1</v>
      </c>
      <c r="E15" s="64">
        <v>24.8</v>
      </c>
    </row>
    <row r="16" spans="1:5" x14ac:dyDescent="0.2">
      <c r="B16" s="77"/>
      <c r="C16" s="64"/>
      <c r="D16" s="64"/>
      <c r="E16" s="64"/>
    </row>
    <row r="17" spans="2:5" x14ac:dyDescent="0.2">
      <c r="B17" s="77" t="s">
        <v>93</v>
      </c>
      <c r="C17" s="64">
        <v>64.5</v>
      </c>
      <c r="D17" s="64">
        <v>10.9</v>
      </c>
      <c r="E17" s="64">
        <v>24.6</v>
      </c>
    </row>
    <row r="18" spans="2:5" x14ac:dyDescent="0.2">
      <c r="B18" s="157" t="s">
        <v>94</v>
      </c>
      <c r="C18" s="249">
        <v>41</v>
      </c>
      <c r="D18" s="249">
        <v>14.2</v>
      </c>
      <c r="E18" s="249">
        <v>44.8</v>
      </c>
    </row>
    <row r="19" spans="2:5" x14ac:dyDescent="0.2">
      <c r="B19" s="80" t="s">
        <v>95</v>
      </c>
      <c r="C19" s="88">
        <v>40</v>
      </c>
      <c r="D19" s="88">
        <v>15.7</v>
      </c>
      <c r="E19" s="88">
        <v>44.3</v>
      </c>
    </row>
    <row r="20" spans="2:5" x14ac:dyDescent="0.2">
      <c r="B20" s="79"/>
      <c r="C20" s="79"/>
      <c r="D20" s="79"/>
      <c r="E20" s="79"/>
    </row>
    <row r="21" spans="2:5" x14ac:dyDescent="0.2">
      <c r="B21" s="77" t="s">
        <v>508</v>
      </c>
      <c r="C21" s="79"/>
      <c r="D21" s="79"/>
      <c r="E21" s="79"/>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C8"/>
  <sheetViews>
    <sheetView zoomScale="150" zoomScaleNormal="150" zoomScalePageLayoutView="125" workbookViewId="0">
      <selection activeCell="J13" sqref="J13"/>
    </sheetView>
  </sheetViews>
  <sheetFormatPr baseColWidth="10" defaultRowHeight="16" x14ac:dyDescent="0.2"/>
  <cols>
    <col min="2" max="2" width="38.6640625" customWidth="1"/>
  </cols>
  <sheetData>
    <row r="1" spans="1:3" x14ac:dyDescent="0.2">
      <c r="A1" s="1" t="s">
        <v>221</v>
      </c>
      <c r="B1" s="1" t="s">
        <v>512</v>
      </c>
    </row>
    <row r="3" spans="1:3" x14ac:dyDescent="0.2">
      <c r="B3" s="113" t="s">
        <v>251</v>
      </c>
      <c r="C3" s="29">
        <v>19.5</v>
      </c>
    </row>
    <row r="4" spans="1:3" x14ac:dyDescent="0.2">
      <c r="B4" s="54" t="s">
        <v>509</v>
      </c>
      <c r="C4" s="55">
        <v>22.5</v>
      </c>
    </row>
    <row r="5" spans="1:3" x14ac:dyDescent="0.2">
      <c r="B5" s="54" t="s">
        <v>510</v>
      </c>
      <c r="C5" s="55">
        <v>23.5</v>
      </c>
    </row>
    <row r="6" spans="1:3" x14ac:dyDescent="0.2">
      <c r="B6" s="43" t="s">
        <v>511</v>
      </c>
      <c r="C6" s="31">
        <v>34.5</v>
      </c>
    </row>
    <row r="7" spans="1:3" x14ac:dyDescent="0.2">
      <c r="B7" s="95"/>
      <c r="C7" s="95"/>
    </row>
    <row r="8" spans="1:3" x14ac:dyDescent="0.2">
      <c r="B8" s="32" t="s">
        <v>252</v>
      </c>
      <c r="C8" s="95"/>
    </row>
  </sheetData>
  <pageMargins left="0.7" right="0.7" top="0.78740157499999996" bottom="0.78740157499999996" header="0.3" footer="0.3"/>
  <pageSetup paperSize="9" orientation="portrait" horizontalDpi="0" verticalDpi="0" r:id="rId1"/>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88"/>
  <sheetViews>
    <sheetView zoomScale="150" zoomScaleNormal="150" workbookViewId="0">
      <selection activeCell="P18" sqref="P18"/>
    </sheetView>
  </sheetViews>
  <sheetFormatPr baseColWidth="10" defaultRowHeight="16" x14ac:dyDescent="0.2"/>
  <cols>
    <col min="2" max="2" width="21.83203125" customWidth="1"/>
    <col min="6" max="6" width="18.1640625" customWidth="1"/>
  </cols>
  <sheetData>
    <row r="1" spans="1:9" x14ac:dyDescent="0.2">
      <c r="A1" s="1" t="s">
        <v>593</v>
      </c>
      <c r="B1" s="1" t="s">
        <v>594</v>
      </c>
    </row>
    <row r="3" spans="1:9" ht="28" x14ac:dyDescent="0.2">
      <c r="B3" s="104" t="s">
        <v>513</v>
      </c>
      <c r="C3" s="104" t="s">
        <v>514</v>
      </c>
      <c r="D3" s="102" t="s">
        <v>515</v>
      </c>
      <c r="E3" s="104" t="s">
        <v>516</v>
      </c>
      <c r="F3" s="106" t="s">
        <v>513</v>
      </c>
      <c r="G3" s="104" t="s">
        <v>514</v>
      </c>
      <c r="H3" s="102" t="s">
        <v>515</v>
      </c>
      <c r="I3" s="104" t="s">
        <v>516</v>
      </c>
    </row>
    <row r="4" spans="1:9" x14ac:dyDescent="0.2">
      <c r="B4" s="2" t="s">
        <v>517</v>
      </c>
      <c r="C4" s="2">
        <v>32</v>
      </c>
      <c r="D4" s="2">
        <v>12</v>
      </c>
      <c r="E4" s="162">
        <v>0.38</v>
      </c>
      <c r="F4" s="167" t="s">
        <v>555</v>
      </c>
      <c r="G4" s="2">
        <v>74</v>
      </c>
      <c r="H4" s="2">
        <v>34</v>
      </c>
      <c r="I4" s="162">
        <v>0.46</v>
      </c>
    </row>
    <row r="5" spans="1:9" x14ac:dyDescent="0.2">
      <c r="B5" s="2" t="s">
        <v>518</v>
      </c>
      <c r="C5" s="2">
        <v>12</v>
      </c>
      <c r="D5" s="2">
        <v>5</v>
      </c>
      <c r="E5" s="162">
        <v>0.42</v>
      </c>
      <c r="F5" s="167" t="s">
        <v>556</v>
      </c>
      <c r="G5" s="2">
        <v>207</v>
      </c>
      <c r="H5" s="2">
        <v>135</v>
      </c>
      <c r="I5" s="162">
        <v>0.65</v>
      </c>
    </row>
    <row r="6" spans="1:9" x14ac:dyDescent="0.2">
      <c r="B6" s="2" t="s">
        <v>519</v>
      </c>
      <c r="C6" s="2">
        <v>24</v>
      </c>
      <c r="D6" s="2">
        <v>12</v>
      </c>
      <c r="E6" s="162">
        <v>0.5</v>
      </c>
      <c r="F6" s="167" t="s">
        <v>557</v>
      </c>
      <c r="G6" s="2">
        <v>35</v>
      </c>
      <c r="H6" s="2">
        <v>27</v>
      </c>
      <c r="I6" s="162">
        <v>0.77</v>
      </c>
    </row>
    <row r="7" spans="1:9" x14ac:dyDescent="0.2">
      <c r="B7" s="2" t="s">
        <v>520</v>
      </c>
      <c r="C7" s="2">
        <v>10</v>
      </c>
      <c r="D7" s="2">
        <v>5</v>
      </c>
      <c r="E7" s="162">
        <v>0.5</v>
      </c>
      <c r="F7" s="167" t="s">
        <v>558</v>
      </c>
      <c r="G7" s="2">
        <v>38</v>
      </c>
      <c r="H7" s="2">
        <v>26</v>
      </c>
      <c r="I7" s="162">
        <v>0.68</v>
      </c>
    </row>
    <row r="8" spans="1:9" x14ac:dyDescent="0.2">
      <c r="B8" s="2" t="s">
        <v>521</v>
      </c>
      <c r="C8" s="2">
        <v>60</v>
      </c>
      <c r="D8" s="2">
        <v>30</v>
      </c>
      <c r="E8" s="162">
        <v>0.5</v>
      </c>
      <c r="F8" s="167" t="s">
        <v>559</v>
      </c>
      <c r="G8" s="2">
        <v>3</v>
      </c>
      <c r="H8" s="2">
        <v>1</v>
      </c>
      <c r="I8" s="162">
        <v>0.33</v>
      </c>
    </row>
    <row r="9" spans="1:9" x14ac:dyDescent="0.2">
      <c r="B9" s="2" t="s">
        <v>522</v>
      </c>
      <c r="C9" s="2">
        <v>196</v>
      </c>
      <c r="D9" s="2">
        <v>107</v>
      </c>
      <c r="E9" s="162">
        <v>0.55000000000000004</v>
      </c>
      <c r="F9" s="167" t="s">
        <v>560</v>
      </c>
      <c r="G9" s="2">
        <v>1</v>
      </c>
      <c r="H9" s="2">
        <v>0</v>
      </c>
      <c r="I9" s="162">
        <v>0</v>
      </c>
    </row>
    <row r="10" spans="1:9" x14ac:dyDescent="0.2">
      <c r="B10" s="2" t="s">
        <v>523</v>
      </c>
      <c r="C10" s="2">
        <v>27</v>
      </c>
      <c r="D10" s="2">
        <v>18</v>
      </c>
      <c r="E10" s="162">
        <v>0.67</v>
      </c>
      <c r="F10" s="167" t="s">
        <v>561</v>
      </c>
      <c r="G10" s="2">
        <v>17</v>
      </c>
      <c r="H10" s="2">
        <v>11</v>
      </c>
      <c r="I10" s="162">
        <v>0.65</v>
      </c>
    </row>
    <row r="11" spans="1:9" x14ac:dyDescent="0.2">
      <c r="B11" s="2" t="s">
        <v>524</v>
      </c>
      <c r="C11" s="2">
        <v>310</v>
      </c>
      <c r="D11" s="2">
        <v>164</v>
      </c>
      <c r="E11" s="162">
        <v>0.53</v>
      </c>
      <c r="F11" s="167" t="s">
        <v>562</v>
      </c>
      <c r="G11" s="2">
        <v>11</v>
      </c>
      <c r="H11" s="2">
        <v>4</v>
      </c>
      <c r="I11" s="162">
        <v>0.36</v>
      </c>
    </row>
    <row r="12" spans="1:9" x14ac:dyDescent="0.2">
      <c r="B12" s="2" t="s">
        <v>525</v>
      </c>
      <c r="C12" s="2">
        <v>611</v>
      </c>
      <c r="D12" s="2">
        <v>308</v>
      </c>
      <c r="E12" s="162">
        <v>0.5</v>
      </c>
      <c r="F12" s="167" t="s">
        <v>563</v>
      </c>
      <c r="G12" s="2">
        <v>29</v>
      </c>
      <c r="H12" s="2">
        <v>14</v>
      </c>
      <c r="I12" s="162">
        <v>0.48</v>
      </c>
    </row>
    <row r="13" spans="1:9" x14ac:dyDescent="0.2">
      <c r="B13" s="2" t="s">
        <v>526</v>
      </c>
      <c r="C13" s="2">
        <v>87</v>
      </c>
      <c r="D13" s="2">
        <v>33</v>
      </c>
      <c r="E13" s="162">
        <v>0.38</v>
      </c>
      <c r="F13" s="167" t="s">
        <v>564</v>
      </c>
      <c r="G13" s="2">
        <v>9</v>
      </c>
      <c r="H13" s="2">
        <v>4</v>
      </c>
      <c r="I13" s="162">
        <v>0.44</v>
      </c>
    </row>
    <row r="14" spans="1:9" x14ac:dyDescent="0.2">
      <c r="B14" s="2" t="s">
        <v>527</v>
      </c>
      <c r="C14" s="2">
        <v>20</v>
      </c>
      <c r="D14" s="2">
        <v>8</v>
      </c>
      <c r="E14" s="162">
        <v>0.4</v>
      </c>
      <c r="F14" s="167" t="s">
        <v>565</v>
      </c>
      <c r="G14" s="2">
        <v>9</v>
      </c>
      <c r="H14" s="2">
        <v>7</v>
      </c>
      <c r="I14" s="162">
        <v>0.78</v>
      </c>
    </row>
    <row r="15" spans="1:9" x14ac:dyDescent="0.2">
      <c r="B15" s="2" t="s">
        <v>528</v>
      </c>
      <c r="C15" s="2">
        <v>12</v>
      </c>
      <c r="D15" s="2">
        <v>8</v>
      </c>
      <c r="E15" s="162">
        <v>0.67</v>
      </c>
      <c r="F15" s="167" t="s">
        <v>566</v>
      </c>
      <c r="G15" s="2">
        <v>4</v>
      </c>
      <c r="H15" s="2">
        <v>2</v>
      </c>
      <c r="I15" s="162">
        <v>0.5</v>
      </c>
    </row>
    <row r="16" spans="1:9" x14ac:dyDescent="0.2">
      <c r="B16" s="2" t="s">
        <v>529</v>
      </c>
      <c r="C16" s="2">
        <v>49</v>
      </c>
      <c r="D16" s="2">
        <v>27</v>
      </c>
      <c r="E16" s="162">
        <v>0.55000000000000004</v>
      </c>
      <c r="F16" s="167" t="s">
        <v>567</v>
      </c>
      <c r="G16" s="2">
        <v>37</v>
      </c>
      <c r="H16" s="2">
        <v>17</v>
      </c>
      <c r="I16" s="162">
        <v>0.46</v>
      </c>
    </row>
    <row r="17" spans="2:9" x14ac:dyDescent="0.2">
      <c r="B17" s="2" t="s">
        <v>530</v>
      </c>
      <c r="C17" s="2">
        <v>556</v>
      </c>
      <c r="D17" s="2">
        <v>308</v>
      </c>
      <c r="E17" s="162">
        <v>0.55000000000000004</v>
      </c>
      <c r="F17" s="167" t="s">
        <v>568</v>
      </c>
      <c r="G17" s="2">
        <v>37</v>
      </c>
      <c r="H17" s="2">
        <v>17</v>
      </c>
      <c r="I17" s="162">
        <v>0.46</v>
      </c>
    </row>
    <row r="18" spans="2:9" x14ac:dyDescent="0.2">
      <c r="B18" s="2" t="s">
        <v>531</v>
      </c>
      <c r="C18" s="2">
        <v>13</v>
      </c>
      <c r="D18" s="2">
        <v>4</v>
      </c>
      <c r="E18" s="162">
        <v>0.31</v>
      </c>
      <c r="F18" s="167" t="s">
        <v>569</v>
      </c>
      <c r="G18" s="2">
        <v>17</v>
      </c>
      <c r="H18" s="2">
        <v>5</v>
      </c>
      <c r="I18" s="162">
        <v>0.28999999999999998</v>
      </c>
    </row>
    <row r="19" spans="2:9" x14ac:dyDescent="0.2">
      <c r="B19" s="2" t="s">
        <v>532</v>
      </c>
      <c r="C19" s="2">
        <v>13</v>
      </c>
      <c r="D19" s="2">
        <v>4</v>
      </c>
      <c r="E19" s="162">
        <v>0.31</v>
      </c>
      <c r="F19" s="167" t="s">
        <v>570</v>
      </c>
      <c r="G19" s="2">
        <v>9</v>
      </c>
      <c r="H19" s="2">
        <v>5</v>
      </c>
      <c r="I19" s="162">
        <v>0.56000000000000005</v>
      </c>
    </row>
    <row r="20" spans="2:9" x14ac:dyDescent="0.2">
      <c r="B20" s="2" t="s">
        <v>533</v>
      </c>
      <c r="C20" s="2">
        <v>23</v>
      </c>
      <c r="D20" s="2">
        <v>11</v>
      </c>
      <c r="E20" s="162">
        <v>0.48</v>
      </c>
      <c r="F20" s="167" t="s">
        <v>571</v>
      </c>
      <c r="G20" s="2">
        <v>49</v>
      </c>
      <c r="H20" s="2">
        <v>24</v>
      </c>
      <c r="I20" s="162">
        <v>0.49</v>
      </c>
    </row>
    <row r="21" spans="2:9" x14ac:dyDescent="0.2">
      <c r="B21" s="2" t="s">
        <v>534</v>
      </c>
      <c r="C21" s="2">
        <v>60</v>
      </c>
      <c r="D21" s="2">
        <v>30</v>
      </c>
      <c r="E21" s="162">
        <v>0.5</v>
      </c>
      <c r="F21" s="167" t="s">
        <v>572</v>
      </c>
      <c r="G21" s="2">
        <v>3</v>
      </c>
      <c r="H21" s="2">
        <v>3</v>
      </c>
      <c r="I21" s="162">
        <v>1</v>
      </c>
    </row>
    <row r="22" spans="2:9" x14ac:dyDescent="0.2">
      <c r="B22" s="2" t="s">
        <v>535</v>
      </c>
      <c r="C22" s="2">
        <v>15</v>
      </c>
      <c r="D22" s="2">
        <v>12</v>
      </c>
      <c r="E22" s="162">
        <v>0.8</v>
      </c>
      <c r="F22" s="167" t="s">
        <v>573</v>
      </c>
      <c r="G22" s="2">
        <v>19</v>
      </c>
      <c r="H22" s="2">
        <v>10</v>
      </c>
      <c r="I22" s="162">
        <v>0.53</v>
      </c>
    </row>
    <row r="23" spans="2:9" x14ac:dyDescent="0.2">
      <c r="B23" s="2" t="s">
        <v>536</v>
      </c>
      <c r="C23" s="2">
        <v>11</v>
      </c>
      <c r="D23" s="2">
        <v>6</v>
      </c>
      <c r="E23" s="162">
        <v>0.55000000000000004</v>
      </c>
      <c r="F23" s="167" t="s">
        <v>574</v>
      </c>
      <c r="G23" s="2">
        <v>11</v>
      </c>
      <c r="H23" s="2">
        <v>5</v>
      </c>
      <c r="I23" s="162">
        <v>0.45</v>
      </c>
    </row>
    <row r="24" spans="2:9" x14ac:dyDescent="0.2">
      <c r="B24" s="2" t="s">
        <v>537</v>
      </c>
      <c r="C24" s="2">
        <v>119</v>
      </c>
      <c r="D24" s="2">
        <v>72</v>
      </c>
      <c r="E24" s="162">
        <v>0.61</v>
      </c>
      <c r="F24" s="167" t="s">
        <v>575</v>
      </c>
      <c r="G24" s="2">
        <v>14</v>
      </c>
      <c r="H24" s="2">
        <v>8</v>
      </c>
      <c r="I24" s="162">
        <v>0.56999999999999995</v>
      </c>
    </row>
    <row r="25" spans="2:9" x14ac:dyDescent="0.2">
      <c r="B25" s="2" t="s">
        <v>538</v>
      </c>
      <c r="C25" s="2">
        <v>6</v>
      </c>
      <c r="D25" s="2">
        <v>4</v>
      </c>
      <c r="E25" s="162">
        <v>0.67</v>
      </c>
      <c r="F25" s="167" t="s">
        <v>576</v>
      </c>
      <c r="G25" s="2">
        <v>31</v>
      </c>
      <c r="H25" s="2">
        <v>20</v>
      </c>
      <c r="I25" s="162">
        <v>0.65</v>
      </c>
    </row>
    <row r="26" spans="2:9" x14ac:dyDescent="0.2">
      <c r="B26" s="2" t="s">
        <v>539</v>
      </c>
      <c r="C26" s="2">
        <v>8</v>
      </c>
      <c r="D26" s="2">
        <v>5</v>
      </c>
      <c r="E26" s="162">
        <v>0.63</v>
      </c>
      <c r="F26" s="167" t="s">
        <v>577</v>
      </c>
      <c r="G26" s="2">
        <v>8</v>
      </c>
      <c r="H26" s="2">
        <v>4</v>
      </c>
      <c r="I26" s="162">
        <v>0.5</v>
      </c>
    </row>
    <row r="27" spans="2:9" x14ac:dyDescent="0.2">
      <c r="B27" s="2" t="s">
        <v>540</v>
      </c>
      <c r="C27" s="2">
        <v>15</v>
      </c>
      <c r="D27" s="2">
        <v>9</v>
      </c>
      <c r="E27" s="162">
        <v>0.6</v>
      </c>
      <c r="F27" s="167" t="s">
        <v>578</v>
      </c>
      <c r="G27" s="2">
        <v>2</v>
      </c>
      <c r="H27" s="2">
        <v>1</v>
      </c>
      <c r="I27" s="162">
        <v>0.5</v>
      </c>
    </row>
    <row r="28" spans="2:9" x14ac:dyDescent="0.2">
      <c r="B28" s="2" t="s">
        <v>541</v>
      </c>
      <c r="C28" s="2">
        <v>30</v>
      </c>
      <c r="D28" s="2">
        <v>16</v>
      </c>
      <c r="E28" s="162">
        <v>0.53</v>
      </c>
      <c r="F28" s="167" t="s">
        <v>579</v>
      </c>
      <c r="G28" s="2">
        <v>3</v>
      </c>
      <c r="H28" s="2">
        <v>3</v>
      </c>
      <c r="I28" s="162">
        <v>1</v>
      </c>
    </row>
    <row r="29" spans="2:9" x14ac:dyDescent="0.2">
      <c r="B29" s="2" t="s">
        <v>542</v>
      </c>
      <c r="C29" s="2">
        <v>6</v>
      </c>
      <c r="D29" s="2">
        <v>6</v>
      </c>
      <c r="E29" s="162">
        <v>1</v>
      </c>
      <c r="F29" s="167" t="s">
        <v>580</v>
      </c>
      <c r="G29" s="2">
        <v>53</v>
      </c>
      <c r="H29" s="2">
        <v>27</v>
      </c>
      <c r="I29" s="162">
        <v>0.51</v>
      </c>
    </row>
    <row r="30" spans="2:9" x14ac:dyDescent="0.2">
      <c r="B30" s="2" t="s">
        <v>543</v>
      </c>
      <c r="C30" s="2">
        <v>31</v>
      </c>
      <c r="D30" s="2">
        <v>18</v>
      </c>
      <c r="E30" s="162">
        <v>0.57999999999999996</v>
      </c>
      <c r="F30" s="167" t="s">
        <v>581</v>
      </c>
      <c r="G30" s="2">
        <v>45</v>
      </c>
      <c r="H30" s="2">
        <v>30</v>
      </c>
      <c r="I30" s="162">
        <v>0.67</v>
      </c>
    </row>
    <row r="31" spans="2:9" x14ac:dyDescent="0.2">
      <c r="B31" s="2" t="s">
        <v>544</v>
      </c>
      <c r="C31" s="2">
        <v>1</v>
      </c>
      <c r="D31" s="2">
        <v>0</v>
      </c>
      <c r="E31" s="162">
        <v>0</v>
      </c>
      <c r="F31" s="167" t="s">
        <v>582</v>
      </c>
      <c r="G31" s="2">
        <v>12</v>
      </c>
      <c r="H31" s="2">
        <v>7</v>
      </c>
      <c r="I31" s="162">
        <v>0.57999999999999996</v>
      </c>
    </row>
    <row r="32" spans="2:9" x14ac:dyDescent="0.2">
      <c r="B32" s="2" t="s">
        <v>545</v>
      </c>
      <c r="C32" s="2">
        <v>34</v>
      </c>
      <c r="D32" s="2">
        <v>21</v>
      </c>
      <c r="E32" s="162">
        <v>0.62</v>
      </c>
      <c r="F32" s="167" t="s">
        <v>583</v>
      </c>
      <c r="G32" s="2">
        <v>4</v>
      </c>
      <c r="H32" s="2">
        <v>3</v>
      </c>
      <c r="I32" s="162">
        <v>0.75</v>
      </c>
    </row>
    <row r="33" spans="2:9" x14ac:dyDescent="0.2">
      <c r="B33" s="2" t="s">
        <v>546</v>
      </c>
      <c r="C33" s="2">
        <v>207</v>
      </c>
      <c r="D33" s="2">
        <v>120</v>
      </c>
      <c r="E33" s="162">
        <v>0.57999999999999996</v>
      </c>
      <c r="F33" s="167" t="s">
        <v>584</v>
      </c>
      <c r="G33" s="2">
        <v>19</v>
      </c>
      <c r="H33" s="2">
        <v>11</v>
      </c>
      <c r="I33" s="162">
        <v>0.57999999999999996</v>
      </c>
    </row>
    <row r="34" spans="2:9" x14ac:dyDescent="0.2">
      <c r="B34" s="2" t="s">
        <v>547</v>
      </c>
      <c r="C34" s="2">
        <v>67</v>
      </c>
      <c r="D34" s="2">
        <v>40</v>
      </c>
      <c r="E34" s="162">
        <v>0.6</v>
      </c>
      <c r="F34" s="167" t="s">
        <v>585</v>
      </c>
      <c r="G34" s="2">
        <v>3</v>
      </c>
      <c r="H34" s="2">
        <v>2</v>
      </c>
      <c r="I34" s="162">
        <v>0.67</v>
      </c>
    </row>
    <row r="35" spans="2:9" x14ac:dyDescent="0.2">
      <c r="B35" s="2" t="s">
        <v>548</v>
      </c>
      <c r="C35" s="2">
        <v>2</v>
      </c>
      <c r="D35" s="2">
        <v>1</v>
      </c>
      <c r="E35" s="162">
        <v>0.5</v>
      </c>
      <c r="F35" s="167" t="s">
        <v>586</v>
      </c>
      <c r="G35" s="2">
        <v>13</v>
      </c>
      <c r="H35" s="2">
        <v>9</v>
      </c>
      <c r="I35" s="162">
        <v>0.69</v>
      </c>
    </row>
    <row r="36" spans="2:9" x14ac:dyDescent="0.2">
      <c r="B36" s="2" t="s">
        <v>549</v>
      </c>
      <c r="C36" s="2">
        <v>146</v>
      </c>
      <c r="D36" s="2">
        <v>86</v>
      </c>
      <c r="E36" s="162">
        <v>0.59</v>
      </c>
      <c r="F36" s="167" t="s">
        <v>587</v>
      </c>
      <c r="G36" s="2">
        <v>40</v>
      </c>
      <c r="H36" s="2">
        <v>24</v>
      </c>
      <c r="I36" s="162">
        <v>0.6</v>
      </c>
    </row>
    <row r="37" spans="2:9" x14ac:dyDescent="0.2">
      <c r="B37" s="2" t="s">
        <v>550</v>
      </c>
      <c r="C37" s="2">
        <v>17</v>
      </c>
      <c r="D37" s="2">
        <v>6</v>
      </c>
      <c r="E37" s="162">
        <v>0.35</v>
      </c>
      <c r="F37" s="167" t="s">
        <v>588</v>
      </c>
      <c r="G37" s="2">
        <v>5</v>
      </c>
      <c r="H37" s="2">
        <v>1</v>
      </c>
      <c r="I37" s="162">
        <v>0.2</v>
      </c>
    </row>
    <row r="38" spans="2:9" x14ac:dyDescent="0.2">
      <c r="B38" s="2" t="s">
        <v>551</v>
      </c>
      <c r="C38" s="2">
        <v>31</v>
      </c>
      <c r="D38" s="2">
        <v>19</v>
      </c>
      <c r="E38" s="162">
        <v>0.61</v>
      </c>
      <c r="F38" s="167" t="s">
        <v>589</v>
      </c>
      <c r="G38" s="2">
        <v>19</v>
      </c>
      <c r="H38" s="2">
        <v>9</v>
      </c>
      <c r="I38" s="162">
        <v>0.47</v>
      </c>
    </row>
    <row r="39" spans="2:9" x14ac:dyDescent="0.2">
      <c r="B39" s="2" t="s">
        <v>552</v>
      </c>
      <c r="C39" s="2">
        <v>30</v>
      </c>
      <c r="D39" s="2">
        <v>22</v>
      </c>
      <c r="E39" s="162">
        <v>0.73</v>
      </c>
      <c r="F39" s="167" t="s">
        <v>590</v>
      </c>
      <c r="G39" s="2">
        <v>20</v>
      </c>
      <c r="H39" s="2">
        <v>11</v>
      </c>
      <c r="I39" s="162">
        <v>0.55000000000000004</v>
      </c>
    </row>
    <row r="40" spans="2:9" x14ac:dyDescent="0.2">
      <c r="B40" s="2" t="s">
        <v>553</v>
      </c>
      <c r="C40" s="2">
        <v>56</v>
      </c>
      <c r="D40" s="2">
        <v>31</v>
      </c>
      <c r="E40" s="162">
        <v>0.55000000000000004</v>
      </c>
      <c r="F40" s="167" t="s">
        <v>591</v>
      </c>
      <c r="G40" s="2">
        <v>6</v>
      </c>
      <c r="H40" s="2">
        <v>3</v>
      </c>
      <c r="I40" s="162">
        <v>0.5</v>
      </c>
    </row>
    <row r="41" spans="2:9" x14ac:dyDescent="0.2">
      <c r="B41" s="2" t="s">
        <v>554</v>
      </c>
      <c r="C41" s="2">
        <v>6</v>
      </c>
      <c r="D41" s="2">
        <v>5</v>
      </c>
      <c r="E41" s="162">
        <v>0.83</v>
      </c>
      <c r="F41" s="167" t="s">
        <v>592</v>
      </c>
      <c r="G41" s="2">
        <v>1</v>
      </c>
      <c r="H41" s="2">
        <v>1</v>
      </c>
      <c r="I41" s="162">
        <v>1</v>
      </c>
    </row>
    <row r="42" spans="2:9" x14ac:dyDescent="0.2">
      <c r="F42" s="165"/>
      <c r="G42" s="165"/>
      <c r="H42" s="166"/>
      <c r="I42" s="146"/>
    </row>
    <row r="43" spans="2:9" x14ac:dyDescent="0.2">
      <c r="F43" s="165"/>
      <c r="G43" s="165"/>
      <c r="H43" s="166"/>
      <c r="I43" s="146"/>
    </row>
    <row r="44" spans="2:9" x14ac:dyDescent="0.2">
      <c r="F44" s="165"/>
      <c r="G44" s="165"/>
      <c r="H44" s="166"/>
      <c r="I44" s="146"/>
    </row>
    <row r="45" spans="2:9" x14ac:dyDescent="0.2">
      <c r="F45" s="165"/>
      <c r="G45" s="165"/>
      <c r="H45" s="166"/>
      <c r="I45" s="146"/>
    </row>
    <row r="46" spans="2:9" x14ac:dyDescent="0.2">
      <c r="F46" s="165"/>
      <c r="G46" s="165"/>
      <c r="H46" s="166"/>
      <c r="I46" s="146"/>
    </row>
    <row r="47" spans="2:9" x14ac:dyDescent="0.2">
      <c r="F47" s="165"/>
      <c r="G47" s="165"/>
      <c r="H47" s="166"/>
      <c r="I47" s="146"/>
    </row>
    <row r="48" spans="2:9" x14ac:dyDescent="0.2">
      <c r="F48" s="165"/>
      <c r="G48" s="165"/>
      <c r="H48" s="166"/>
      <c r="I48" s="146"/>
    </row>
    <row r="49" spans="6:8" x14ac:dyDescent="0.2">
      <c r="F49" s="163"/>
      <c r="G49" s="163"/>
      <c r="H49" s="164"/>
    </row>
    <row r="50" spans="6:8" x14ac:dyDescent="0.2">
      <c r="F50" s="163"/>
      <c r="G50" s="163"/>
      <c r="H50" s="164"/>
    </row>
    <row r="51" spans="6:8" x14ac:dyDescent="0.2">
      <c r="F51" s="163"/>
      <c r="G51" s="163"/>
      <c r="H51" s="164"/>
    </row>
    <row r="52" spans="6:8" x14ac:dyDescent="0.2">
      <c r="F52" s="163"/>
      <c r="G52" s="163"/>
      <c r="H52" s="164"/>
    </row>
    <row r="53" spans="6:8" x14ac:dyDescent="0.2">
      <c r="F53" s="163"/>
      <c r="G53" s="163"/>
      <c r="H53" s="164"/>
    </row>
    <row r="54" spans="6:8" x14ac:dyDescent="0.2">
      <c r="F54" s="163"/>
      <c r="G54" s="163"/>
      <c r="H54" s="164"/>
    </row>
    <row r="55" spans="6:8" x14ac:dyDescent="0.2">
      <c r="F55" s="163"/>
      <c r="G55" s="163"/>
      <c r="H55" s="164"/>
    </row>
    <row r="56" spans="6:8" x14ac:dyDescent="0.2">
      <c r="F56" s="163"/>
      <c r="G56" s="163"/>
      <c r="H56" s="164"/>
    </row>
    <row r="57" spans="6:8" x14ac:dyDescent="0.2">
      <c r="F57" s="163"/>
      <c r="G57" s="163"/>
      <c r="H57" s="164"/>
    </row>
    <row r="58" spans="6:8" x14ac:dyDescent="0.2">
      <c r="F58" s="163"/>
      <c r="G58" s="163"/>
      <c r="H58" s="164"/>
    </row>
    <row r="59" spans="6:8" x14ac:dyDescent="0.2">
      <c r="F59" s="163"/>
      <c r="G59" s="163"/>
      <c r="H59" s="164"/>
    </row>
    <row r="60" spans="6:8" x14ac:dyDescent="0.2">
      <c r="F60" s="163"/>
      <c r="G60" s="163"/>
      <c r="H60" s="164"/>
    </row>
    <row r="61" spans="6:8" x14ac:dyDescent="0.2">
      <c r="F61" s="163"/>
      <c r="G61" s="163"/>
      <c r="H61" s="164"/>
    </row>
    <row r="62" spans="6:8" x14ac:dyDescent="0.2">
      <c r="F62" s="163"/>
      <c r="G62" s="163"/>
      <c r="H62" s="164"/>
    </row>
    <row r="63" spans="6:8" x14ac:dyDescent="0.2">
      <c r="F63" s="163"/>
      <c r="G63" s="163"/>
      <c r="H63" s="164"/>
    </row>
    <row r="64" spans="6:8" x14ac:dyDescent="0.2">
      <c r="F64" s="163"/>
      <c r="G64" s="163"/>
      <c r="H64" s="164"/>
    </row>
    <row r="65" spans="6:9" x14ac:dyDescent="0.2">
      <c r="F65" s="163"/>
      <c r="G65" s="163"/>
      <c r="H65" s="164"/>
    </row>
    <row r="66" spans="6:9" x14ac:dyDescent="0.2">
      <c r="F66" s="163"/>
      <c r="G66" s="163"/>
      <c r="H66" s="164"/>
    </row>
    <row r="67" spans="6:9" x14ac:dyDescent="0.2">
      <c r="F67" s="163"/>
      <c r="G67" s="163"/>
      <c r="H67" s="164"/>
    </row>
    <row r="68" spans="6:9" x14ac:dyDescent="0.2">
      <c r="F68" s="163"/>
      <c r="G68" s="163"/>
      <c r="H68" s="164"/>
    </row>
    <row r="69" spans="6:9" x14ac:dyDescent="0.2">
      <c r="F69" s="163"/>
      <c r="G69" s="163"/>
      <c r="H69" s="164"/>
    </row>
    <row r="70" spans="6:9" x14ac:dyDescent="0.2">
      <c r="F70" s="163"/>
      <c r="G70" s="163"/>
      <c r="H70" s="164"/>
    </row>
    <row r="71" spans="6:9" x14ac:dyDescent="0.2">
      <c r="F71" s="163"/>
      <c r="G71" s="163"/>
      <c r="H71" s="164"/>
    </row>
    <row r="72" spans="6:9" x14ac:dyDescent="0.2">
      <c r="F72" s="163"/>
      <c r="G72" s="163"/>
      <c r="H72" s="164"/>
    </row>
    <row r="73" spans="6:9" x14ac:dyDescent="0.2">
      <c r="F73" s="163"/>
      <c r="G73" s="163"/>
      <c r="H73" s="164"/>
    </row>
    <row r="74" spans="6:9" x14ac:dyDescent="0.2">
      <c r="F74" s="163"/>
      <c r="G74" s="163"/>
      <c r="H74" s="164"/>
    </row>
    <row r="75" spans="6:9" x14ac:dyDescent="0.2">
      <c r="F75" s="163"/>
      <c r="G75" s="163"/>
      <c r="H75" s="164"/>
    </row>
    <row r="76" spans="6:9" x14ac:dyDescent="0.2">
      <c r="F76" s="165"/>
      <c r="G76" s="165"/>
      <c r="H76" s="166"/>
      <c r="I76" s="146"/>
    </row>
    <row r="77" spans="6:9" x14ac:dyDescent="0.2">
      <c r="F77" s="165"/>
      <c r="G77" s="165"/>
      <c r="H77" s="166"/>
      <c r="I77" s="146"/>
    </row>
    <row r="78" spans="6:9" x14ac:dyDescent="0.2">
      <c r="F78" s="165"/>
      <c r="G78" s="165"/>
      <c r="H78" s="166"/>
      <c r="I78" s="146"/>
    </row>
    <row r="79" spans="6:9" x14ac:dyDescent="0.2">
      <c r="F79" s="165"/>
      <c r="G79" s="165"/>
      <c r="H79" s="166"/>
      <c r="I79" s="146"/>
    </row>
    <row r="80" spans="6:9" x14ac:dyDescent="0.2">
      <c r="F80" s="146"/>
      <c r="G80" s="146"/>
      <c r="H80" s="146"/>
      <c r="I80" s="146"/>
    </row>
    <row r="81" spans="6:9" x14ac:dyDescent="0.2">
      <c r="F81" s="146"/>
      <c r="G81" s="146"/>
      <c r="H81" s="146"/>
      <c r="I81" s="146"/>
    </row>
    <row r="82" spans="6:9" x14ac:dyDescent="0.2">
      <c r="F82" s="146"/>
      <c r="G82" s="146"/>
      <c r="H82" s="146"/>
      <c r="I82" s="146"/>
    </row>
    <row r="83" spans="6:9" x14ac:dyDescent="0.2">
      <c r="F83" s="146"/>
      <c r="G83" s="146"/>
      <c r="H83" s="146"/>
      <c r="I83" s="146"/>
    </row>
    <row r="84" spans="6:9" x14ac:dyDescent="0.2">
      <c r="F84" s="146"/>
      <c r="G84" s="146"/>
      <c r="H84" s="146"/>
      <c r="I84" s="146"/>
    </row>
    <row r="85" spans="6:9" x14ac:dyDescent="0.2">
      <c r="F85" s="146"/>
      <c r="G85" s="146"/>
      <c r="H85" s="146"/>
      <c r="I85" s="146"/>
    </row>
    <row r="86" spans="6:9" x14ac:dyDescent="0.2">
      <c r="F86" s="146"/>
      <c r="G86" s="146"/>
      <c r="H86" s="146"/>
      <c r="I86" s="146"/>
    </row>
    <row r="87" spans="6:9" x14ac:dyDescent="0.2">
      <c r="F87" s="146"/>
      <c r="G87" s="146"/>
      <c r="H87" s="146"/>
      <c r="I87" s="146"/>
    </row>
    <row r="88" spans="6:9" x14ac:dyDescent="0.2">
      <c r="F88" s="146"/>
      <c r="G88" s="146"/>
      <c r="H88" s="146"/>
      <c r="I88" s="146"/>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AEF-9217-4EC0-9753-0D0FDFFA5AE6}">
  <dimension ref="A1:E43"/>
  <sheetViews>
    <sheetView zoomScale="150" zoomScaleNormal="150" workbookViewId="0">
      <selection activeCell="J20" sqref="J20"/>
    </sheetView>
  </sheetViews>
  <sheetFormatPr baseColWidth="10" defaultRowHeight="16" x14ac:dyDescent="0.2"/>
  <cols>
    <col min="1" max="1" width="10.83203125" style="4"/>
    <col min="2" max="2" width="21.83203125" style="4" customWidth="1"/>
    <col min="3" max="4" width="10.83203125" style="4"/>
    <col min="5" max="5" width="21.83203125" style="4" customWidth="1"/>
    <col min="6" max="16384" width="10.83203125" style="4"/>
  </cols>
  <sheetData>
    <row r="1" spans="1:5" x14ac:dyDescent="0.2">
      <c r="A1" s="1" t="s">
        <v>595</v>
      </c>
      <c r="B1" s="1" t="s">
        <v>596</v>
      </c>
    </row>
    <row r="3" spans="1:5" ht="24" customHeight="1" x14ac:dyDescent="0.2">
      <c r="B3" s="223"/>
      <c r="C3" s="231" t="s">
        <v>597</v>
      </c>
      <c r="D3" s="250" t="s">
        <v>598</v>
      </c>
      <c r="E3" s="251"/>
    </row>
    <row r="4" spans="1:5" s="13" customFormat="1" ht="26" x14ac:dyDescent="0.2">
      <c r="B4" s="52"/>
      <c r="C4" s="252"/>
      <c r="D4" s="221" t="s">
        <v>399</v>
      </c>
      <c r="E4" s="221" t="s">
        <v>599</v>
      </c>
    </row>
    <row r="5" spans="1:5" x14ac:dyDescent="0.2">
      <c r="B5" s="169" t="s">
        <v>600</v>
      </c>
      <c r="C5" s="127"/>
      <c r="D5" s="167"/>
      <c r="E5" s="170"/>
    </row>
    <row r="6" spans="1:5" x14ac:dyDescent="0.2">
      <c r="B6" s="127" t="s">
        <v>601</v>
      </c>
      <c r="C6" s="215">
        <v>40</v>
      </c>
      <c r="D6" s="216">
        <v>50</v>
      </c>
      <c r="E6" s="216">
        <v>48</v>
      </c>
    </row>
    <row r="7" spans="1:5" x14ac:dyDescent="0.2">
      <c r="B7" s="28" t="s">
        <v>602</v>
      </c>
      <c r="C7" s="217">
        <v>60</v>
      </c>
      <c r="D7" s="218">
        <v>50</v>
      </c>
      <c r="E7" s="218">
        <v>52</v>
      </c>
    </row>
    <row r="8" spans="1:5" x14ac:dyDescent="0.2">
      <c r="B8" s="171" t="s">
        <v>603</v>
      </c>
      <c r="C8" s="219"/>
      <c r="D8" s="220"/>
      <c r="E8" s="220"/>
    </row>
    <row r="9" spans="1:5" x14ac:dyDescent="0.2">
      <c r="B9" s="127" t="s">
        <v>604</v>
      </c>
      <c r="C9" s="215">
        <v>7</v>
      </c>
      <c r="D9" s="216">
        <v>17</v>
      </c>
      <c r="E9" s="216">
        <v>15</v>
      </c>
    </row>
    <row r="10" spans="1:5" x14ac:dyDescent="0.2">
      <c r="B10" s="127" t="s">
        <v>64</v>
      </c>
      <c r="C10" s="215">
        <v>19</v>
      </c>
      <c r="D10" s="216">
        <v>26</v>
      </c>
      <c r="E10" s="216">
        <v>28</v>
      </c>
    </row>
    <row r="11" spans="1:5" x14ac:dyDescent="0.2">
      <c r="B11" s="127" t="s">
        <v>65</v>
      </c>
      <c r="C11" s="215">
        <v>35</v>
      </c>
      <c r="D11" s="216">
        <v>31</v>
      </c>
      <c r="E11" s="216">
        <v>32</v>
      </c>
    </row>
    <row r="12" spans="1:5" x14ac:dyDescent="0.2">
      <c r="B12" s="28" t="s">
        <v>125</v>
      </c>
      <c r="C12" s="217">
        <v>39</v>
      </c>
      <c r="D12" s="218">
        <v>26</v>
      </c>
      <c r="E12" s="218">
        <v>24</v>
      </c>
    </row>
    <row r="13" spans="1:5" x14ac:dyDescent="0.2">
      <c r="B13" s="171" t="s">
        <v>605</v>
      </c>
      <c r="C13" s="219"/>
      <c r="D13" s="220"/>
      <c r="E13" s="220"/>
    </row>
    <row r="14" spans="1:5" x14ac:dyDescent="0.2">
      <c r="B14" s="127" t="s">
        <v>606</v>
      </c>
      <c r="C14" s="215">
        <v>88</v>
      </c>
      <c r="D14" s="216">
        <v>100</v>
      </c>
      <c r="E14" s="216">
        <v>100</v>
      </c>
    </row>
    <row r="15" spans="1:5" x14ac:dyDescent="0.2">
      <c r="B15" s="28" t="s">
        <v>607</v>
      </c>
      <c r="C15" s="217">
        <v>12</v>
      </c>
      <c r="D15" s="218">
        <v>0</v>
      </c>
      <c r="E15" s="218">
        <v>0</v>
      </c>
    </row>
    <row r="16" spans="1:5" s="253" customFormat="1" x14ac:dyDescent="0.2">
      <c r="B16" s="127"/>
      <c r="C16" s="127"/>
      <c r="D16" s="127"/>
      <c r="E16" s="168"/>
    </row>
    <row r="17" spans="2:5" s="253" customFormat="1" x14ac:dyDescent="0.2">
      <c r="B17" s="127"/>
      <c r="C17" s="127"/>
      <c r="D17" s="127"/>
      <c r="E17" s="168"/>
    </row>
    <row r="18" spans="2:5" s="253" customFormat="1" x14ac:dyDescent="0.2">
      <c r="B18" s="127"/>
      <c r="C18" s="127"/>
      <c r="D18" s="127"/>
      <c r="E18" s="168"/>
    </row>
    <row r="19" spans="2:5" s="253" customFormat="1" x14ac:dyDescent="0.2">
      <c r="B19" s="127"/>
      <c r="C19" s="127"/>
      <c r="D19" s="127"/>
      <c r="E19" s="168"/>
    </row>
    <row r="20" spans="2:5" s="253" customFormat="1" x14ac:dyDescent="0.2">
      <c r="B20" s="127"/>
      <c r="C20" s="127"/>
      <c r="D20" s="127"/>
      <c r="E20" s="168"/>
    </row>
    <row r="21" spans="2:5" s="253" customFormat="1" x14ac:dyDescent="0.2"/>
    <row r="22" spans="2:5" s="253" customFormat="1" x14ac:dyDescent="0.2"/>
    <row r="23" spans="2:5" s="253" customFormat="1" x14ac:dyDescent="0.2"/>
    <row r="24" spans="2:5" s="253" customFormat="1" x14ac:dyDescent="0.2"/>
    <row r="25" spans="2:5" s="253" customFormat="1" x14ac:dyDescent="0.2"/>
    <row r="26" spans="2:5" s="253" customFormat="1" x14ac:dyDescent="0.2"/>
    <row r="27" spans="2:5" s="253" customFormat="1" x14ac:dyDescent="0.2"/>
    <row r="28" spans="2:5" s="253" customFormat="1" x14ac:dyDescent="0.2"/>
    <row r="29" spans="2:5" s="253" customFormat="1" x14ac:dyDescent="0.2"/>
    <row r="30" spans="2:5" s="253" customFormat="1" x14ac:dyDescent="0.2"/>
    <row r="31" spans="2:5" s="253" customFormat="1" x14ac:dyDescent="0.2"/>
    <row r="32" spans="2:5" s="253" customFormat="1" x14ac:dyDescent="0.2"/>
    <row r="33" s="253" customFormat="1" x14ac:dyDescent="0.2"/>
    <row r="34" s="253" customFormat="1" x14ac:dyDescent="0.2"/>
    <row r="35" s="253" customFormat="1" x14ac:dyDescent="0.2"/>
    <row r="36" s="253" customFormat="1" x14ac:dyDescent="0.2"/>
    <row r="37" s="253" customFormat="1" x14ac:dyDescent="0.2"/>
    <row r="38" s="253" customFormat="1" x14ac:dyDescent="0.2"/>
    <row r="39" s="253" customFormat="1" x14ac:dyDescent="0.2"/>
    <row r="40" s="253" customFormat="1" x14ac:dyDescent="0.2"/>
    <row r="41" s="253" customFormat="1" x14ac:dyDescent="0.2"/>
    <row r="42" s="253" customFormat="1" x14ac:dyDescent="0.2"/>
    <row r="43" s="253" customFormat="1" x14ac:dyDescent="0.2"/>
  </sheetData>
  <mergeCells count="2">
    <mergeCell ref="D3:E3"/>
    <mergeCell ref="C3:C4"/>
  </mergeCells>
  <phoneticPr fontId="13"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87CE9-8971-49CE-A115-9E242591943D}">
  <dimension ref="A1:F6"/>
  <sheetViews>
    <sheetView zoomScale="150" zoomScaleNormal="150" zoomScalePageLayoutView="125" workbookViewId="0">
      <selection activeCell="I16" sqref="I16"/>
    </sheetView>
  </sheetViews>
  <sheetFormatPr baseColWidth="10" defaultColWidth="10.83203125" defaultRowHeight="16" x14ac:dyDescent="0.2"/>
  <cols>
    <col min="1" max="1" width="10.83203125" style="4"/>
    <col min="2" max="6" width="16.5" style="4" customWidth="1"/>
    <col min="7" max="16384" width="10.83203125" style="4"/>
  </cols>
  <sheetData>
    <row r="1" spans="1:6" x14ac:dyDescent="0.2">
      <c r="A1" s="1" t="s">
        <v>288</v>
      </c>
      <c r="B1" s="1" t="s">
        <v>289</v>
      </c>
    </row>
    <row r="3" spans="1:6" s="18" customFormat="1" ht="26" x14ac:dyDescent="0.15">
      <c r="B3" s="71" t="s">
        <v>290</v>
      </c>
      <c r="C3" s="71" t="s">
        <v>291</v>
      </c>
      <c r="D3" s="71" t="s">
        <v>292</v>
      </c>
      <c r="E3" s="71" t="s">
        <v>293</v>
      </c>
      <c r="F3" s="71" t="s">
        <v>294</v>
      </c>
    </row>
    <row r="4" spans="1:6" s="2" customFormat="1" ht="12" x14ac:dyDescent="0.15">
      <c r="B4" s="124">
        <v>15.6</v>
      </c>
      <c r="C4" s="124">
        <v>36.4</v>
      </c>
      <c r="D4" s="124">
        <v>19.100000000000001</v>
      </c>
      <c r="E4" s="124">
        <v>18.8</v>
      </c>
      <c r="F4" s="124">
        <v>10.100000000000001</v>
      </c>
    </row>
    <row r="5" spans="1:6" s="2" customFormat="1" ht="12" x14ac:dyDescent="0.15"/>
    <row r="6" spans="1:6" s="2" customFormat="1" ht="12" x14ac:dyDescent="0.15">
      <c r="B6" s="10" t="s">
        <v>295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zoomScale="150" zoomScaleNormal="150" zoomScalePageLayoutView="125" workbookViewId="0">
      <selection activeCell="J17" sqref="J17"/>
    </sheetView>
  </sheetViews>
  <sheetFormatPr baseColWidth="10" defaultRowHeight="16" x14ac:dyDescent="0.2"/>
  <cols>
    <col min="2" max="2" width="40.33203125" customWidth="1"/>
  </cols>
  <sheetData>
    <row r="1" spans="1:3" s="1" customFormat="1" x14ac:dyDescent="0.2">
      <c r="A1" s="1" t="s">
        <v>296</v>
      </c>
      <c r="B1" s="1" t="s">
        <v>297</v>
      </c>
    </row>
    <row r="3" spans="1:3" x14ac:dyDescent="0.2">
      <c r="B3" s="29" t="s">
        <v>298</v>
      </c>
      <c r="C3" s="125">
        <v>0.74</v>
      </c>
    </row>
    <row r="4" spans="1:3" x14ac:dyDescent="0.2">
      <c r="B4" s="30" t="s">
        <v>299</v>
      </c>
      <c r="C4" s="126">
        <v>0.63</v>
      </c>
    </row>
    <row r="5" spans="1:3" x14ac:dyDescent="0.2">
      <c r="B5" s="30" t="s">
        <v>31</v>
      </c>
      <c r="C5" s="126">
        <v>0.25</v>
      </c>
    </row>
    <row r="6" spans="1:3" x14ac:dyDescent="0.2">
      <c r="B6" s="129" t="s">
        <v>4</v>
      </c>
      <c r="C6" s="130">
        <v>1750</v>
      </c>
    </row>
    <row r="7" spans="1:3" x14ac:dyDescent="0.2">
      <c r="B7" s="127"/>
      <c r="C7" s="128"/>
    </row>
    <row r="8" spans="1:3" ht="15" customHeight="1" x14ac:dyDescent="0.2">
      <c r="B8" s="32" t="s">
        <v>17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zoomScale="150" zoomScaleNormal="150" zoomScalePageLayoutView="125" workbookViewId="0">
      <selection activeCell="B7" sqref="B7"/>
    </sheetView>
  </sheetViews>
  <sheetFormatPr baseColWidth="10" defaultColWidth="10.83203125" defaultRowHeight="16" x14ac:dyDescent="0.2"/>
  <cols>
    <col min="1" max="1" width="10.83203125" style="4"/>
    <col min="2" max="2" width="28.83203125" style="4" customWidth="1"/>
    <col min="3" max="16384" width="10.83203125" style="4"/>
  </cols>
  <sheetData>
    <row r="1" spans="1:7" s="1" customFormat="1" x14ac:dyDescent="0.2">
      <c r="A1" s="1" t="s">
        <v>300</v>
      </c>
      <c r="B1" s="1" t="s">
        <v>301</v>
      </c>
    </row>
    <row r="3" spans="1:7" ht="26" x14ac:dyDescent="0.2">
      <c r="B3" s="11"/>
      <c r="C3" s="14" t="s">
        <v>304</v>
      </c>
      <c r="D3" s="14" t="s">
        <v>305</v>
      </c>
      <c r="E3" s="14" t="s">
        <v>306</v>
      </c>
      <c r="F3" s="14" t="s">
        <v>307</v>
      </c>
      <c r="G3" s="189" t="s">
        <v>16</v>
      </c>
    </row>
    <row r="4" spans="1:7" x14ac:dyDescent="0.2">
      <c r="B4" s="3" t="s">
        <v>15</v>
      </c>
      <c r="C4" s="8">
        <v>7</v>
      </c>
      <c r="D4" s="8">
        <v>12</v>
      </c>
      <c r="E4" s="8">
        <v>23</v>
      </c>
      <c r="F4" s="8">
        <v>5</v>
      </c>
      <c r="G4" s="198">
        <f>SUM(C4:F4)</f>
        <v>47</v>
      </c>
    </row>
    <row r="5" spans="1:7" x14ac:dyDescent="0.2">
      <c r="B5" s="3" t="s">
        <v>14</v>
      </c>
      <c r="C5" s="8">
        <v>4</v>
      </c>
      <c r="D5" s="8">
        <v>6</v>
      </c>
      <c r="E5" s="8">
        <v>9</v>
      </c>
      <c r="F5" s="8">
        <v>2</v>
      </c>
      <c r="G5" s="198">
        <f>SUM(C5:F5)</f>
        <v>21</v>
      </c>
    </row>
    <row r="6" spans="1:7" x14ac:dyDescent="0.2">
      <c r="B6" s="3" t="s">
        <v>13</v>
      </c>
      <c r="C6" s="8">
        <v>1</v>
      </c>
      <c r="D6" s="8">
        <v>3</v>
      </c>
      <c r="E6" s="8">
        <v>5</v>
      </c>
      <c r="F6" s="8">
        <v>1</v>
      </c>
      <c r="G6" s="198">
        <f t="shared" ref="G6:G7" si="0">SUM(C6:F6)</f>
        <v>10</v>
      </c>
    </row>
    <row r="7" spans="1:7" x14ac:dyDescent="0.2">
      <c r="B7" s="3" t="s">
        <v>303</v>
      </c>
      <c r="C7" s="8">
        <v>1</v>
      </c>
      <c r="D7" s="8">
        <v>2</v>
      </c>
      <c r="E7" s="8">
        <v>3</v>
      </c>
      <c r="F7" s="8">
        <v>1</v>
      </c>
      <c r="G7" s="198">
        <f t="shared" si="0"/>
        <v>7</v>
      </c>
    </row>
    <row r="8" spans="1:7" x14ac:dyDescent="0.2">
      <c r="B8" s="12" t="s">
        <v>302</v>
      </c>
      <c r="C8" s="9">
        <v>0.1</v>
      </c>
      <c r="D8" s="9">
        <v>0.4</v>
      </c>
      <c r="E8" s="9">
        <v>0.5</v>
      </c>
      <c r="F8" s="9">
        <v>0.4</v>
      </c>
      <c r="G8" s="194">
        <f>SUM(C8:F8)</f>
        <v>1.4</v>
      </c>
    </row>
    <row r="10" spans="1:7" x14ac:dyDescent="0.2">
      <c r="B10" s="45" t="s">
        <v>308</v>
      </c>
    </row>
    <row r="11" spans="1:7" x14ac:dyDescent="0.2">
      <c r="E11" s="13"/>
    </row>
    <row r="12" spans="1:7" x14ac:dyDescent="0.2">
      <c r="D12"/>
      <c r="E12"/>
      <c r="F12"/>
      <c r="G12"/>
    </row>
    <row r="13" spans="1:7" x14ac:dyDescent="0.2">
      <c r="A13"/>
      <c r="B13"/>
      <c r="C13"/>
      <c r="D13"/>
      <c r="E13"/>
    </row>
    <row r="14" spans="1:7" x14ac:dyDescent="0.2">
      <c r="A14"/>
      <c r="B14"/>
      <c r="C14"/>
      <c r="D14"/>
      <c r="E14"/>
    </row>
    <row r="15" spans="1:7" x14ac:dyDescent="0.2">
      <c r="A15"/>
      <c r="B15"/>
      <c r="C15"/>
      <c r="D15"/>
      <c r="E15"/>
    </row>
    <row r="16" spans="1:7" x14ac:dyDescent="0.2">
      <c r="A16"/>
      <c r="B16"/>
      <c r="C16"/>
      <c r="D16"/>
      <c r="E16"/>
    </row>
    <row r="17" spans="1:5" x14ac:dyDescent="0.2">
      <c r="A17"/>
      <c r="B17"/>
      <c r="C17"/>
      <c r="D17"/>
      <c r="E17"/>
    </row>
  </sheetData>
  <sortState xmlns:xlrd2="http://schemas.microsoft.com/office/spreadsheetml/2017/richdata2" ref="A14:F18">
    <sortCondition descending="1" ref="A14:A18"/>
  </sortState>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66</vt:i4>
      </vt:variant>
    </vt:vector>
  </HeadingPairs>
  <TitlesOfParts>
    <vt:vector size="66" baseType="lpstr">
      <vt:lpstr>T 2.1</vt:lpstr>
      <vt:lpstr>T 3.1</vt:lpstr>
      <vt:lpstr>T 3.2</vt:lpstr>
      <vt:lpstr>T 3.3</vt:lpstr>
      <vt:lpstr>A 3.1</vt:lpstr>
      <vt:lpstr>A 3.2</vt:lpstr>
      <vt:lpstr>A 3.3</vt:lpstr>
      <vt:lpstr>T 3.4</vt:lpstr>
      <vt:lpstr>A 4.1 </vt:lpstr>
      <vt:lpstr>T 4.1</vt:lpstr>
      <vt:lpstr>T 4.2</vt:lpstr>
      <vt:lpstr>A 4.2</vt:lpstr>
      <vt:lpstr>T 4.3</vt:lpstr>
      <vt:lpstr>A 4.3</vt:lpstr>
      <vt:lpstr>A 4.4</vt:lpstr>
      <vt:lpstr>A 4.5</vt:lpstr>
      <vt:lpstr>A 4.6</vt:lpstr>
      <vt:lpstr>T 4.4</vt:lpstr>
      <vt:lpstr>T 4.5</vt:lpstr>
      <vt:lpstr>T 4.6</vt:lpstr>
      <vt:lpstr>A 4.7</vt:lpstr>
      <vt:lpstr>A 5.1</vt:lpstr>
      <vt:lpstr>A 5.2</vt:lpstr>
      <vt:lpstr>A 5.3</vt:lpstr>
      <vt:lpstr>A 5.4</vt:lpstr>
      <vt:lpstr>A 5.5</vt:lpstr>
      <vt:lpstr>A 5.6</vt:lpstr>
      <vt:lpstr>A 5.7</vt:lpstr>
      <vt:lpstr>A 5.8</vt:lpstr>
      <vt:lpstr>T 6.1</vt:lpstr>
      <vt:lpstr>A 6.1</vt:lpstr>
      <vt:lpstr>T 6.2</vt:lpstr>
      <vt:lpstr>T 6.3</vt:lpstr>
      <vt:lpstr>A 6.2</vt:lpstr>
      <vt:lpstr>A 6.3</vt:lpstr>
      <vt:lpstr>A 6.4</vt:lpstr>
      <vt:lpstr>A 7.1</vt:lpstr>
      <vt:lpstr>A 7.2</vt:lpstr>
      <vt:lpstr>A 7.3</vt:lpstr>
      <vt:lpstr>A 7.4</vt:lpstr>
      <vt:lpstr>A 8.1</vt:lpstr>
      <vt:lpstr>A 8.2</vt:lpstr>
      <vt:lpstr>A 8.3</vt:lpstr>
      <vt:lpstr>A 8.5</vt:lpstr>
      <vt:lpstr>A 8.6</vt:lpstr>
      <vt:lpstr>A 8.7</vt:lpstr>
      <vt:lpstr>A 8.8</vt:lpstr>
      <vt:lpstr>A 9.1</vt:lpstr>
      <vt:lpstr>A 9.2</vt:lpstr>
      <vt:lpstr>A 9.3</vt:lpstr>
      <vt:lpstr>A 9.4</vt:lpstr>
      <vt:lpstr>T 10.1</vt:lpstr>
      <vt:lpstr>T 10.2</vt:lpstr>
      <vt:lpstr>T 10.3</vt:lpstr>
      <vt:lpstr>A 11.1</vt:lpstr>
      <vt:lpstr>A 11.2</vt:lpstr>
      <vt:lpstr>A 11.3</vt:lpstr>
      <vt:lpstr>A 11.4</vt:lpstr>
      <vt:lpstr>A 11.5</vt:lpstr>
      <vt:lpstr>A 11.6</vt:lpstr>
      <vt:lpstr>A 11.7</vt:lpstr>
      <vt:lpstr>A 11.8</vt:lpstr>
      <vt:lpstr>A 12.1</vt:lpstr>
      <vt:lpstr>A 12.2</vt:lpstr>
      <vt:lpstr>T 13.1</vt:lpstr>
      <vt:lpstr>T 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2021-05-11T13:23:53Z</dcterms:created>
  <dcterms:modified xsi:type="dcterms:W3CDTF">2021-06-15T06:39:31Z</dcterms:modified>
</cp:coreProperties>
</file>