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adb.intra.admin.ch\Userhome$\All\config\Desktop\Monitoring 2020\"/>
    </mc:Choice>
  </mc:AlternateContent>
  <bookViews>
    <workbookView xWindow="-120" yWindow="-120" windowWidth="29040" windowHeight="15840" firstSheet="7" activeTab="8"/>
  </bookViews>
  <sheets>
    <sheet name="T 3.1" sheetId="1" r:id="rId1"/>
    <sheet name="T 3.2" sheetId="2" r:id="rId2"/>
    <sheet name="T 3.3" sheetId="3" r:id="rId3"/>
    <sheet name="T 3.4" sheetId="4" r:id="rId4"/>
    <sheet name="T 3.5" sheetId="5" r:id="rId5"/>
    <sheet name="T 3.6" sheetId="6" r:id="rId6"/>
    <sheet name="G 3.1" sheetId="7" r:id="rId7"/>
    <sheet name="G 4.1 " sheetId="8" r:id="rId8"/>
    <sheet name="G 4.2" sheetId="9" r:id="rId9"/>
    <sheet name="T 4.1" sheetId="10" r:id="rId10"/>
    <sheet name="T 4.2" sheetId="11" r:id="rId11"/>
    <sheet name="T 4.3" sheetId="12" r:id="rId12"/>
    <sheet name="G 4.3" sheetId="13" r:id="rId13"/>
    <sheet name="T 4.4" sheetId="14" r:id="rId14"/>
    <sheet name="G 4.4" sheetId="15" r:id="rId15"/>
    <sheet name="T 4.5" sheetId="16" r:id="rId16"/>
    <sheet name="G 4.5" sheetId="17" r:id="rId17"/>
    <sheet name="T 4.6" sheetId="18" r:id="rId18"/>
    <sheet name="T 4.7" sheetId="19" r:id="rId19"/>
    <sheet name="G 4.6" sheetId="20" r:id="rId20"/>
    <sheet name="T 4.8" sheetId="21" r:id="rId21"/>
    <sheet name="G 5.1" sheetId="22" r:id="rId22"/>
    <sheet name="G 5.2" sheetId="23" r:id="rId23"/>
    <sheet name="G 5.3" sheetId="24" r:id="rId24"/>
    <sheet name="G 5.4" sheetId="25" r:id="rId25"/>
    <sheet name="G 5.5" sheetId="26" r:id="rId26"/>
    <sheet name="G 5.6" sheetId="27" r:id="rId27"/>
    <sheet name="G 5.7 " sheetId="28" r:id="rId28"/>
    <sheet name="G 5.8" sheetId="29" r:id="rId29"/>
    <sheet name="G 6.1" sheetId="30" r:id="rId30"/>
    <sheet name="T 6.1" sheetId="32" r:id="rId31"/>
    <sheet name="T 6.2" sheetId="33" r:id="rId32"/>
    <sheet name="G 6.2" sheetId="31" r:id="rId33"/>
    <sheet name="G 6.3" sheetId="34" r:id="rId34"/>
    <sheet name="G 6.4" sheetId="35" r:id="rId35"/>
    <sheet name="G 7.1" sheetId="36" r:id="rId36"/>
    <sheet name="G 7.2" sheetId="37" r:id="rId37"/>
    <sheet name="T 7.1" sheetId="38" r:id="rId38"/>
    <sheet name="T 7.2" sheetId="39" r:id="rId39"/>
    <sheet name="G 7.3" sheetId="40" r:id="rId40"/>
    <sheet name="G 8.1" sheetId="41" r:id="rId41"/>
    <sheet name="G 8.2" sheetId="42" r:id="rId42"/>
    <sheet name="G 8.3" sheetId="43" r:id="rId43"/>
    <sheet name="G 8.4" sheetId="44" r:id="rId44"/>
    <sheet name="G 8.5" sheetId="45" r:id="rId45"/>
    <sheet name="G 8.6" sheetId="46" r:id="rId46"/>
    <sheet name="G 9.1" sheetId="47" r:id="rId47"/>
    <sheet name="G 9.2" sheetId="48" r:id="rId48"/>
    <sheet name="G 9.3" sheetId="49" r:id="rId49"/>
    <sheet name="G 9.4" sheetId="50" r:id="rId50"/>
    <sheet name="G 9.5" sheetId="51" r:id="rId51"/>
    <sheet name="T 9.1" sheetId="52" r:id="rId52"/>
    <sheet name="G 9.6" sheetId="53" r:id="rId53"/>
    <sheet name="G 9.7" sheetId="54" r:id="rId54"/>
    <sheet name="G 9.8" sheetId="55" r:id="rId55"/>
    <sheet name="G 9.9" sheetId="56" r:id="rId56"/>
    <sheet name="G 9.10" sheetId="57" r:id="rId57"/>
    <sheet name="G 10.1" sheetId="65" r:id="rId58"/>
    <sheet name="G 10.2" sheetId="58" r:id="rId59"/>
    <sheet name="G 10.3" sheetId="59" r:id="rId60"/>
    <sheet name="G 10.4" sheetId="60" r:id="rId61"/>
    <sheet name="T 11.1" sheetId="61" r:id="rId62"/>
    <sheet name="T 11.2" sheetId="62" r:id="rId63"/>
    <sheet name="T 11.3" sheetId="63" r:id="rId64"/>
    <sheet name="T 11.4" sheetId="64" r:id="rId65"/>
    <sheet name="G 12.1" sheetId="66" r:id="rId66"/>
    <sheet name="G 12.2" sheetId="67" r:id="rId67"/>
    <sheet name="G 12.3" sheetId="68" r:id="rId68"/>
    <sheet name="G 12.4" sheetId="69" r:id="rId69"/>
    <sheet name="G 12.5" sheetId="70" r:id="rId70"/>
    <sheet name="T 12.1" sheetId="71" r:id="rId71"/>
    <sheet name="T 12.6" sheetId="72" r:id="rId72"/>
    <sheet name="T 12.7" sheetId="73" r:id="rId73"/>
    <sheet name="G 12.8" sheetId="74" r:id="rId74"/>
    <sheet name="T 12.2" sheetId="75" r:id="rId75"/>
    <sheet name="G 13.1" sheetId="76" r:id="rId76"/>
    <sheet name="G 13.2" sheetId="77" r:id="rId77"/>
    <sheet name="G 13.3" sheetId="78" r:id="rId7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9" l="1"/>
  <c r="G8" i="8"/>
  <c r="G6" i="8"/>
  <c r="G7" i="8"/>
  <c r="G5" i="8"/>
  <c r="G4" i="8"/>
</calcChain>
</file>

<file path=xl/sharedStrings.xml><?xml version="1.0" encoding="utf-8"?>
<sst xmlns="http://schemas.openxmlformats.org/spreadsheetml/2006/main" count="1202" uniqueCount="635">
  <si>
    <t>T 3.1</t>
  </si>
  <si>
    <t xml:space="preserve">Pratique d’activités physiques et sportives sélectionnées dans la population résidante suisse âgée de 15 ans ou plus </t>
  </si>
  <si>
    <t xml:space="preserve">Citation (en % de la population résidante) </t>
  </si>
  <si>
    <t>Nombre de personnes (extrapolation, en milliers)</t>
  </si>
  <si>
    <t>Âge moyen (en années)</t>
  </si>
  <si>
    <t>Proportion de femmes
(en %)</t>
  </si>
  <si>
    <t>Fréquence de la pratique (nombre moyen de jours par an)</t>
  </si>
  <si>
    <t>Nombre moyen d’heures par activité</t>
  </si>
  <si>
    <t>Nombre moyen d’heures par an</t>
  </si>
  <si>
    <t>Nombre d’heures de pratique dans la population résidante (en mio)</t>
  </si>
  <si>
    <t>Randonnée pédestre, randonnée de montagne</t>
  </si>
  <si>
    <t>Sports apparentés / utilisation des chemins de randonnée</t>
  </si>
  <si>
    <t>Jogging, course à pied</t>
  </si>
  <si>
    <t xml:space="preserve">Promenade (avec/sans chien) </t>
  </si>
  <si>
    <t>VTT</t>
  </si>
  <si>
    <t>Marche sportive/nordique</t>
  </si>
  <si>
    <t>Escalade/alpinisme</t>
  </si>
  <si>
    <t>Randonnée en raquettes</t>
  </si>
  <si>
    <t>Équitation, autres sports équestres</t>
  </si>
  <si>
    <t>Parcours Vita</t>
  </si>
  <si>
    <t>Base de données : Sport Suisse 2020. Nombre de personnes interrogées : 12 120.</t>
  </si>
  <si>
    <t>T 3.2</t>
  </si>
  <si>
    <t xml:space="preserve">Polysportivité dans une sélection d’activités sportives impliquant l’utilisation du réseau de chemins de randonnée pédestre </t>
  </si>
  <si>
    <t>Pourcentage de randonneurs pratiquant également l’une des activités sportives apparentées</t>
  </si>
  <si>
    <t>Pourcentage de randonneurs dans chacune des activités sportives apparentées</t>
  </si>
  <si>
    <t>Jogging</t>
  </si>
  <si>
    <t>Promenade (avec/sans chien)</t>
  </si>
  <si>
    <t>Base de données : Sport Suisse 2020. Nombre de personnes interrogées : 11 301.</t>
  </si>
  <si>
    <t>T 3.3</t>
  </si>
  <si>
    <t xml:space="preserve">Évolution dans une sélection d’activités physiques et sportives entre 2007 et 2019 (proportion en % et extrapolation en milliers) </t>
  </si>
  <si>
    <t>Proportion de la population résidante
(15-74 ans)</t>
  </si>
  <si>
    <t>Proportion de la population résidante
(15 ans et plus)*</t>
  </si>
  <si>
    <t>Nombre de personnes (extrapolation, en milliers)*</t>
  </si>
  <si>
    <t xml:space="preserve">Base de données : Sport Suisse 2008, 2014 et 2020. Nombre de personnes interrogées : 2007 : 10 262 ; 2013 : 10 652 ; 2019 : 12 120. Remarque : * l’univers statistique de l’étude Sport Suisse 2020 est la population résidante suisse âgée de 15 ans ou plus. Dans les deux enquêtes précédentes, on avait interrogé des personnes résidant en Suisse âgées de 15 à 74 ans. L’extension aux personnes de plus de 74 ans a été prise en compte dans l’extrapolation. Une petite partie de l’augmentation du nombre de personnes est donc imputable au groupe d’âge des plus de 74 ans. L’extrapolation tient également compte de la croissance démographique en Suisse. </t>
  </si>
  <si>
    <t>T 3.4 </t>
  </si>
  <si>
    <t xml:space="preserve">Fréquence (nombre de jours par an) et durée (minutes/heures par activité) des randonnées (proportion en % de l’ensemble des randonneurs) </t>
  </si>
  <si>
    <t>1-5 jours</t>
  </si>
  <si>
    <t>6-10 jours</t>
  </si>
  <si>
    <t>11-20 jours</t>
  </si>
  <si>
    <t>21-50 jours</t>
  </si>
  <si>
    <t>51-100 jours</t>
  </si>
  <si>
    <t>101-200 jours</t>
  </si>
  <si>
    <t>Pus de 200 jours</t>
  </si>
  <si>
    <t>Total</t>
  </si>
  <si>
    <t>Jusqu’à 30 min</t>
  </si>
  <si>
    <t>31 min - 1 h</t>
  </si>
  <si>
    <t>&gt;1 h - 2 h</t>
  </si>
  <si>
    <t>&gt;2 h - 3 h</t>
  </si>
  <si>
    <t>&gt;3 h - 5 h</t>
  </si>
  <si>
    <t>Plus de 5 h</t>
  </si>
  <si>
    <t xml:space="preserve">Base de données : Sport Suisse 2020. Nombre de personnes interrogées : 12 120 (6306 randonneurs). Remarques : les cellules comprenant un effectif d’au moins 5 % sont signalées par une couleur plus foncée. La ligne en pointillés circonscrit le « groupe noyau » des randonneurs qui effectuent chaque année plus de dix randonnées de plus de trois heures. </t>
  </si>
  <si>
    <t>T 3.5</t>
  </si>
  <si>
    <t>Randonneurs effectuant au moins une longue randonnée de trois heures ou plus par an (proportion en % et extrapolation à la population résidante, en milliers)</t>
  </si>
  <si>
    <t>Proportion de l’ensemble des randonneurs (en %)</t>
  </si>
  <si>
    <t>Proportion de la population résidante (en %)</t>
  </si>
  <si>
    <t>Base de données : Sport Suisse 2020. Nombre de personnes interrogées : 11 301 (6043 randonneurs).</t>
  </si>
  <si>
    <t>T 3.6</t>
  </si>
  <si>
    <t xml:space="preserve">Répartition saisonnière des randonnées (nombre moyen de jours de randonnée par an/par saison) </t>
  </si>
  <si>
    <t>Toutes les personnes interrogées</t>
  </si>
  <si>
    <t>Personnes interrogées résidant en Suisse</t>
  </si>
  <si>
    <t>Moyenne arithmétique</t>
  </si>
  <si>
    <t>Médiane</t>
  </si>
  <si>
    <t xml:space="preserve">Toute l’année </t>
  </si>
  <si>
    <t xml:space="preserve">   Randonnées du printemps à l’automne (mars-nov.)</t>
  </si>
  <si>
    <t xml:space="preserve">   Randonnées en hiver (déc.-fév.)</t>
  </si>
  <si>
    <t>Base de données : enquête auprès des randonneurs 2019. Nombre de personnes interrogées : 2582.</t>
  </si>
  <si>
    <t>G 3.1</t>
  </si>
  <si>
    <t xml:space="preserve">Répartition saisonnière des randonnées (proportion de randonneurs avec le nombre correspondant de jours de randonnée en %) </t>
  </si>
  <si>
    <t>Pas de randonnée</t>
  </si>
  <si>
    <t>50-100 jours</t>
  </si>
  <si>
    <t>Plus de 100 jours</t>
  </si>
  <si>
    <t>Toute l’année</t>
  </si>
  <si>
    <t xml:space="preserve">Du printemps à l’automne </t>
  </si>
  <si>
    <t xml:space="preserve">Hiver </t>
  </si>
  <si>
    <t xml:space="preserve">Base de données : enquête auprès des randonneurs 2019. Nombre de personnes interrogées : 2582. </t>
  </si>
  <si>
    <t>G 4. 1</t>
  </si>
  <si>
    <t>Utilisation des chemins de randonnée pédestre balisés et comparaison avec une sélection d’autres infrastructures (proportion de la population résidante ayant utilisé les infrastructures au cours des 12 derniers mois, en %)</t>
  </si>
  <si>
    <t>Au moins une fois par semaine</t>
  </si>
  <si>
    <t>Au moins une fois par mois</t>
  </si>
  <si>
    <t>Plusieurs fois par an</t>
  </si>
  <si>
    <t>Plus rarement</t>
  </si>
  <si>
    <t>Sentiers pédestres balisés</t>
  </si>
  <si>
    <t>Sentiers de randonnée hivernale balisés</t>
  </si>
  <si>
    <t>Itinéraires cyclables balisés</t>
  </si>
  <si>
    <t>Itinéraires de VTT balisés</t>
  </si>
  <si>
    <t>Itinéraires de raquettes à neige balisés</t>
  </si>
  <si>
    <t>G 4.2</t>
  </si>
  <si>
    <t>Utilisation de chemins de randonnée pédestre balisés chez les randonneurs et les non-randonneurs (proportion de personnes avec utilisation au cours des 12 derniers mois, en %)</t>
  </si>
  <si>
    <t xml:space="preserve">Base de données : Sport Suisse 2020. Nombre de personnes interrogées : 11 301. Remarque : randonneurs = personnes ayant déclaré pratiquer la randonnée comme activité physique et sportive ; non-randonneurs = personnes qui n’ont pas cité la randonnée comme activité physique et sportive pratiquée. </t>
  </si>
  <si>
    <t>T 4.1</t>
  </si>
  <si>
    <t>Utilisation de chemins de randonnée pédestre balisés dans une sélection de pratiques sportives (proportion des personnes en ayant utilisés au cours des 12 derniers mois, en %)</t>
  </si>
  <si>
    <t>Toutes les personnes pratiquant ce sport</t>
  </si>
  <si>
    <t>Personnes pratiquant ce sport et ne déclarant pas pratiquer également la randonnée</t>
  </si>
  <si>
    <t>T 4.2</t>
  </si>
  <si>
    <t>Notoriété et utilisation des itinéraires de La Suisse à pied</t>
  </si>
  <si>
    <t>Proportion dans le groupe noyau des randonneurs* (en %)</t>
  </si>
  <si>
    <t>Proportion de la population résidante</t>
  </si>
  <si>
    <t>Nombre de personnes (extrapolation)</t>
  </si>
  <si>
    <t>Proportion en %</t>
  </si>
  <si>
    <t>Évolution 2013-2019 en points de pourcentage**</t>
  </si>
  <si>
    <t>Extrapolation en milliers</t>
  </si>
  <si>
    <t>Augmentation 2013-2019 en milliers**</t>
  </si>
  <si>
    <t>Connaissent les itinéraires de La Suisse à pied</t>
  </si>
  <si>
    <t>Ont utilisé les itinéraires de La Suisse à pied</t>
  </si>
  <si>
    <t>Base de données : Sport Suisse 2014 et 2020. Nombre de personnes interrogées, 2013 : 10 652, 2019 : 11 301. Remarques : * randonneurs effectuant plus de 10 randonnées par an d’une durée supérieure à 3 heures. ** L’évolution se rapporte à la population résidante âgée de 15 à 74 ans. Dans l’augmentation du nombre de personnes, on tient compte à la fois de la hausse de la proportion dans la population résidante et de la croissance démographique de population résidante suisse.</t>
  </si>
  <si>
    <t>T 4.3</t>
  </si>
  <si>
    <t>Randonneurs ayant sciemment choisi un itinéraire de La Suisse à pied en 2013 et en 2019 (proportion en %)</t>
  </si>
  <si>
    <t>Itinéraire national</t>
  </si>
  <si>
    <t>Itinéraire régional</t>
  </si>
  <si>
    <t>Itinéraire local</t>
  </si>
  <si>
    <t>G 4.3</t>
  </si>
  <si>
    <t>Nombre de jours d’utilisation des itinéraires de La Suisse à pied par an (proportion d’usagers en %)</t>
  </si>
  <si>
    <t>1-2 jours</t>
  </si>
  <si>
    <t>3-5 jours</t>
  </si>
  <si>
    <t>Plus de 50 jours</t>
  </si>
  <si>
    <t>Base de données : Sport Suisse 2020. Nombre de personnes interrogées : 11 301 (1764 usagers des itinéraires de La Suisse à pied).</t>
  </si>
  <si>
    <t>T 4.4</t>
  </si>
  <si>
    <t xml:space="preserve">Durée des randonnées sur le réseau de chemins de randonnée pédestre et sur les itinéraires de La Suisse à pied (en heures) </t>
  </si>
  <si>
    <t>Durée de porte à porte</t>
  </si>
  <si>
    <t>Durée de randonnée proprement dite</t>
  </si>
  <si>
    <t>Toutes les randonnées (sans les cabanes)</t>
  </si>
  <si>
    <t>Choix délibéré d’un itinéraire de La Suisse à pied</t>
  </si>
  <si>
    <t>Base de données : enquête auprès des randonneurs 2019. Nombre de personnes interrogées : 2077 (sans les cabanes).</t>
  </si>
  <si>
    <t>G 4.4</t>
  </si>
  <si>
    <t>Répartition des temps de randonnée proprement dite</t>
  </si>
  <si>
    <t>Toutes les randonnées</t>
  </si>
  <si>
    <t>Jusqu’à 1 h</t>
  </si>
  <si>
    <t>&gt;1 à 2 h</t>
  </si>
  <si>
    <t>&gt;2 à 3 h</t>
  </si>
  <si>
    <t>&gt;3 à 4 h</t>
  </si>
  <si>
    <t>&gt;4 à 5 h</t>
  </si>
  <si>
    <t>&gt;5 à 6 h</t>
  </si>
  <si>
    <t>Plus de 6 heures</t>
  </si>
  <si>
    <t>T 4.5</t>
  </si>
  <si>
    <t>Durée totale d’utilisation des itinéraires de La Suisse à pied par la population résidante suisse en 2013 et en 2019 (estimations)</t>
  </si>
  <si>
    <t>Proportion de la population résidante qui utilise les itinéraires de La Suisse à pied</t>
  </si>
  <si>
    <t xml:space="preserve">Nombre moyen de jours d’utilisation des itinéraires de La Suisse à pied (valeur médiane) </t>
  </si>
  <si>
    <t>5 jours</t>
  </si>
  <si>
    <t>Durée moyenne d’une randonnée sur les itinéraires de La Suisse à pied (temps de randonnée proprement dite, valeur médiane)</t>
  </si>
  <si>
    <t>4 h</t>
  </si>
  <si>
    <t>3,5 h</t>
  </si>
  <si>
    <t>Nombre moyen d’heures par jour et par personne utilisant les itinéraires</t>
  </si>
  <si>
    <t>20 h</t>
  </si>
  <si>
    <t>17,5 h</t>
  </si>
  <si>
    <t>Durée totale d’utilisation des itinéraires de La Suisse à pied par la population résidante suisse (extrapolation)*</t>
  </si>
  <si>
    <t>18 mio h</t>
  </si>
  <si>
    <t>32 mio h</t>
  </si>
  <si>
    <t>Base de données : Sport Suisse 2014 et 2020 ; enquête auprès des randonneurs 2013 et 2019. Nombre de personnes interrogées : Sport Suisse : 2013 : 10 652 ; 2019 : 11 301 ; enquête auprès des randonneurs : 2013 : 2084, 2019 : 2092 (sans les cabanes). Remarque : * l’extrapolation tient compte de la croissance démographique en Suisse.</t>
  </si>
  <si>
    <t>G 4.5</t>
  </si>
  <si>
    <t>Types de chemins utilisés (proportion de randonneurs utilisant chaque catégorie de chemins, en %, réponses multiples possibles)</t>
  </si>
  <si>
    <t>Tous les randonneurs</t>
  </si>
  <si>
    <t>Sans les personnes interrogées dans les cabanes</t>
  </si>
  <si>
    <t>Chemins de randonnée pédestre (jaune)</t>
  </si>
  <si>
    <t>Chemins de randonnée de montagne (blanc-rouge-blanc)</t>
  </si>
  <si>
    <t>Chemins de randonnée alpine (blanc-bleu-blanc)</t>
  </si>
  <si>
    <t>Chemins de randonnée hivernale (rose)</t>
  </si>
  <si>
    <t>Pas de chemins balisés/recherchent leur propre itinéraire</t>
  </si>
  <si>
    <t>Autres chemins balisés</t>
  </si>
  <si>
    <t>Base de données : enquête auprès des randonneurs 2019. Nombre de personnes interrogées : 2610.</t>
  </si>
  <si>
    <t>T 4.6</t>
  </si>
  <si>
    <t xml:space="preserve">Type de randonnée par type de zone (proportion en %) </t>
  </si>
  <si>
    <t xml:space="preserve">Zones de loisirs de proximité </t>
  </si>
  <si>
    <t>Zones d’excursion à la journée</t>
  </si>
  <si>
    <t>Zones de vacances</t>
  </si>
  <si>
    <t>Cabanes CAS</t>
  </si>
  <si>
    <t xml:space="preserve">Randonnée d’une journée, sans nuitée en dehors du domicile </t>
  </si>
  <si>
    <t>Randonnée d’une journée dans le cadre d’un séjour de vacances*</t>
  </si>
  <si>
    <t>Randonnée de plusieurs jours</t>
  </si>
  <si>
    <t>Base de données : enquête auprès des randonneurs 2019. Nombre de personnes interrogées : 2610. Remarque : * même les séjours avec une seule nuitée (p. ex. séjour d’un week-end) sont considérés comme des séjours de vacances.</t>
  </si>
  <si>
    <t>T 4.7</t>
  </si>
  <si>
    <t xml:space="preserve">Type de randonnées sur l’ensemble du réseau de chemins de randonnée pédestre et en cas de choix délibéré d’un itinéraire de La Suisse à pied (proportion en %) </t>
  </si>
  <si>
    <t xml:space="preserve">Ensemble du réseau de chemins de randonnée pédestre </t>
  </si>
  <si>
    <t>Réseau de chemins de randonnée pédestre sans les cabanes</t>
  </si>
  <si>
    <t>Tous les lieux de recrutement sur des itinéraires (cabanes comprises)</t>
  </si>
  <si>
    <t xml:space="preserve"> Lieux de recrutement sur des itinéraires, sans les cabanes</t>
  </si>
  <si>
    <t>Randonnée d’une journée dans le cadre d’un séjour de vacances</t>
  </si>
  <si>
    <t>G 4.6</t>
  </si>
  <si>
    <t xml:space="preserve">Dénomination de l’activité par type de zone (proportion en %) </t>
  </si>
  <si>
    <t>Promenade</t>
  </si>
  <si>
    <t>Randonnée</t>
  </si>
  <si>
    <t xml:space="preserve">Randonnée de montagne </t>
  </si>
  <si>
    <t>Autres</t>
  </si>
  <si>
    <t>Tous les types de zones</t>
  </si>
  <si>
    <t>Tous les types de zones, sans les cabanes</t>
  </si>
  <si>
    <t>Zones de loisirs de proximité</t>
  </si>
  <si>
    <t xml:space="preserve">Cabanes </t>
  </si>
  <si>
    <t>Choix délibéré d’un itinéraire de La Suisse à pied
(tous types de zones, cabanes comprises)</t>
  </si>
  <si>
    <t>(sans les cabanes)</t>
  </si>
  <si>
    <t xml:space="preserve">Base de données : enquête auprès des randonneurs 2019. Nombre de personnes interrogées : 2610. Réponses à la question « Comment qualifieriez-vous votre marche ? » </t>
  </si>
  <si>
    <t>T 4.8</t>
  </si>
  <si>
    <t>Durée des activités qualifiées de « randonnée », « randonnée de montagne », « promenade » ou autre</t>
  </si>
  <si>
    <t>Tous les types de zones
(cabanes comprises)</t>
  </si>
  <si>
    <t>Tous les types de zones
(sans les cabanes)</t>
  </si>
  <si>
    <t>Randonnée de montagne</t>
  </si>
  <si>
    <t>Autre dénomination</t>
  </si>
  <si>
    <t>G 5.1</t>
  </si>
  <si>
    <t>Randonneurs, groupe noyau des randonneurs et usagers des itinéraires de La Suisse à pied, par âge et par sexe (en % du groupe de population considéré)</t>
  </si>
  <si>
    <t>Randonneurs</t>
  </si>
  <si>
    <t>Groupe noyau des randonneurs*</t>
  </si>
  <si>
    <t>Usagers des itinéraires de La Suisse à pied</t>
  </si>
  <si>
    <t>Ensemble de la population</t>
  </si>
  <si>
    <t xml:space="preserve">Femmes </t>
  </si>
  <si>
    <t>Hommes</t>
  </si>
  <si>
    <t>15 à 29 ans</t>
  </si>
  <si>
    <t>30 à 44 ans</t>
  </si>
  <si>
    <t>45 à 59 ans</t>
  </si>
  <si>
    <t>60 à 74 ans</t>
  </si>
  <si>
    <t>75 ans et plus</t>
  </si>
  <si>
    <t>Base de données : Sport Suisse 2020. Nombre de personnes interrogées : 12 120 (11 301 randonneurs). Remarque : * groupe noyau = randonneurs effectuant plus de 10 randonnées par an d’une durée supérieure à 3 heures.</t>
  </si>
  <si>
    <t>G 5.2</t>
  </si>
  <si>
    <t>Randonneurs, groupe noyau des randonneurs et usagers des itinéraires de La Suisse à pied, par âge et par sexe (en % du groupe d’âge considéré)</t>
  </si>
  <si>
    <t>Femmes</t>
  </si>
  <si>
    <t xml:space="preserve"> </t>
  </si>
  <si>
    <t>15-29</t>
  </si>
  <si>
    <t>30-44</t>
  </si>
  <si>
    <t>45-59</t>
  </si>
  <si>
    <t>60-74</t>
  </si>
  <si>
    <t>75+</t>
  </si>
  <si>
    <t>G 5.3</t>
  </si>
  <si>
    <t>Randonneurs et usagers des itinéraires de La Suisse à pied – Évolution 2007-2019 (en % du groupe d’âge considéré)</t>
  </si>
  <si>
    <t>Randonneurs 2007</t>
  </si>
  <si>
    <t>Randonneurs 2013</t>
  </si>
  <si>
    <t>Randonneurs 2019</t>
  </si>
  <si>
    <t>Usagers des itinéraires de La Suisse à pied 2013</t>
  </si>
  <si>
    <t>Usagers des itinéraires de La Suisse à pied 2019</t>
  </si>
  <si>
    <t>Base de données : Sport Suisse 2008, 2014 et 2020. Nombre de personnes interrogées : 2007 : 10 262, 2013 : 10 652, 2019 : 12 120  (11 301 randonneurs).</t>
  </si>
  <si>
    <t>G 5.4</t>
  </si>
  <si>
    <t>Randonneurs, groupe noyau des randonneurs et usagers des itinéraires de La Suisse à pied, par niveau de formation, catégorie socioprofessionnelle, revenu du ménage et nationalité (en % du groupe de population considéré)</t>
  </si>
  <si>
    <t>École obligatoire</t>
  </si>
  <si>
    <t>Apprentissage professionnel</t>
  </si>
  <si>
    <t>École de degré diplôme, maturité</t>
  </si>
  <si>
    <t>Formation professionnelle supérieure / école supérieure / haute école spécialisée</t>
  </si>
  <si>
    <t>Université / haute école</t>
  </si>
  <si>
    <t>Employés, ouvriers</t>
  </si>
  <si>
    <t>Cadres moyens</t>
  </si>
  <si>
    <t>Cadres supérieurs, direction</t>
  </si>
  <si>
    <t>Indépendants</t>
  </si>
  <si>
    <t>Jusqu’à 5000 francs</t>
  </si>
  <si>
    <t>De 5001 à 9000 francs</t>
  </si>
  <si>
    <t>Plus de 9000 francs</t>
  </si>
  <si>
    <t>Nationalité suisse</t>
  </si>
  <si>
    <t>Ressortissants étrangers</t>
  </si>
  <si>
    <t>G 5.5</t>
  </si>
  <si>
    <t>Randonneurs, groupe noyau des randonneurs et usagers des itinéraires de La Suisse à pied, par région et par type d’habitat (lieu de domicile des personnes, proportion en %)</t>
  </si>
  <si>
    <t>Dans toute la Suisse</t>
  </si>
  <si>
    <t>Suisse alémanique</t>
  </si>
  <si>
    <t>Suisse romande</t>
  </si>
  <si>
    <t>Suisse italienne</t>
  </si>
  <si>
    <t>Région lémanique</t>
  </si>
  <si>
    <t>Espace Plateau suisse</t>
  </si>
  <si>
    <t>Suisse du Nord-Ouest</t>
  </si>
  <si>
    <t>Zurich</t>
  </si>
  <si>
    <t>Suisse orientale</t>
  </si>
  <si>
    <t>Suisse centrale</t>
  </si>
  <si>
    <t>Tessin</t>
  </si>
  <si>
    <t>Villes</t>
  </si>
  <si>
    <t>Agglomérations</t>
  </si>
  <si>
    <t>Communes rurales</t>
  </si>
  <si>
    <t>G 5.6</t>
  </si>
  <si>
    <t>Région de destination des voyages d’une journée et des voyages avec nuitée(s) avec motif principal « Randonnée » par région linguistique, grande région et région touristique (proportion de l’ensemble des voyages avec motif principal « Randonnée » dans une région de destination située en Suisse, en %)</t>
  </si>
  <si>
    <t>Voyages d’une journée</t>
  </si>
  <si>
    <t>Voyages avec nuitée(s)</t>
  </si>
  <si>
    <t>Grisons</t>
  </si>
  <si>
    <t>Région de Zurich</t>
  </si>
  <si>
    <t>Lucerne/lac des Quatre-Cantons</t>
  </si>
  <si>
    <t>Région de Bâle</t>
  </si>
  <si>
    <t>Région de Berne</t>
  </si>
  <si>
    <t>Oberland bernois</t>
  </si>
  <si>
    <t>Jura et Trois-Lacs</t>
  </si>
  <si>
    <t>Lac de Genève (Vaud)</t>
  </si>
  <si>
    <t>Genève</t>
  </si>
  <si>
    <t>Valais</t>
  </si>
  <si>
    <t>Région de Fribourg</t>
  </si>
  <si>
    <t>Région d’Aarau</t>
  </si>
  <si>
    <t>G 5.7</t>
  </si>
  <si>
    <t xml:space="preserve">Motivations des randonneurs pour la pratique d’un sport (en %) </t>
  </si>
  <si>
    <t>Tout à fait vrai</t>
  </si>
  <si>
    <t>Plutôt vrai</t>
  </si>
  <si>
    <t>En partie vrai</t>
  </si>
  <si>
    <t>Plutôt faux</t>
  </si>
  <si>
    <t>Totalement faux</t>
  </si>
  <si>
    <t>Pour ma santé</t>
  </si>
  <si>
    <t>Pour être dehors dans la nature</t>
  </si>
  <si>
    <t>Pour me maintenir en forme</t>
  </si>
  <si>
    <t>Pour le plaisir de bouger</t>
  </si>
  <si>
    <t>Pour me détendre</t>
  </si>
  <si>
    <t>Pour réduire mon stress</t>
  </si>
  <si>
    <t>Pour ma silhouette</t>
  </si>
  <si>
    <t>Pour rencontrer des amis/des connaissances</t>
  </si>
  <si>
    <t>Pour faire quelque chose en groupe</t>
  </si>
  <si>
    <t>Pour atteindre des objectifs sportifs</t>
  </si>
  <si>
    <t>Pour tester mon courage</t>
  </si>
  <si>
    <t>Pour me mesurer à d’autres</t>
  </si>
  <si>
    <t>Parce que j’aime la compétition</t>
  </si>
  <si>
    <t>Base de données : Sport Suisse 2020. Nombre de personnes interrogées: entre 9433 (courage) et 9544 (santé) (uniquement des personnes déclarant pratiquer un sport ; 5772 – 5841 randonneurs).</t>
  </si>
  <si>
    <t>G 5.8</t>
  </si>
  <si>
    <t>Personnes qui aimeraient commencer la randonnée ou la pratiquer davantage</t>
  </si>
  <si>
    <t>60 ans et plus</t>
  </si>
  <si>
    <t>Base de données : Sport Suisse 2020. Nombre de personnes interrogées : 11 301</t>
  </si>
  <si>
    <t>G 6.1</t>
  </si>
  <si>
    <t>Durée des randonnées de plusieurs jours (en %)</t>
  </si>
  <si>
    <t>Toutes les randonnées de plusieurs jours</t>
  </si>
  <si>
    <t>Randonnée de plusieurs jours avec choix délibéré d’un itinéraire de La Suisse à pied</t>
  </si>
  <si>
    <t>2 jours</t>
  </si>
  <si>
    <t>3 jours</t>
  </si>
  <si>
    <t>4 à 8 jours</t>
  </si>
  <si>
    <t>Plus de 8 jours</t>
  </si>
  <si>
    <t>T 6.1</t>
  </si>
  <si>
    <t>Organisation des randonnées de plusieurs jours (en %)</t>
  </si>
  <si>
    <t>Randonnées de plusieurs jours avec choix délibéré d’un itinéraire de La Suisse à pied</t>
  </si>
  <si>
    <t>Organisation par les randonneurs eux-mêmes</t>
  </si>
  <si>
    <t>Organisation par un voyagiste/une agence de voyages</t>
  </si>
  <si>
    <t>Autres (amis, connaissances, etc.)</t>
  </si>
  <si>
    <t xml:space="preserve">Base de données : enquête auprès des randonneurs 2013 et 2019. Nombre de personnes interrogées : 2013 : 2084 (194 randonnées de plusieurs jours) ; 2019 : 2092 (sans les cabanes, 170 randonnées de plusieurs jours). </t>
  </si>
  <si>
    <t>T 6.2</t>
  </si>
  <si>
    <t>Durée moyenne des vacances et nombre de jours de vacances avec randonnées (en %)</t>
  </si>
  <si>
    <t>Durée des vacances</t>
  </si>
  <si>
    <t>Jours de randonnée</t>
  </si>
  <si>
    <t>Tous les vacanciers</t>
  </si>
  <si>
    <t>Vacanciers domiciliés en Suisse</t>
  </si>
  <si>
    <t>Touristes étrangers</t>
  </si>
  <si>
    <t>Base de données : enquête auprès des randonneurs 2019. Nombre de personnes interrogées : 2092 (sans les cabanes).</t>
  </si>
  <si>
    <t>G 6.2</t>
  </si>
  <si>
    <t>Type d’hébergement par type de randonnée et en cas de choix délibéré d’un itinéraire de La Suisse à pied (% de randonneurs qui citent l’option d’hébergement, réponses multiples possibles, sans les enquêtes réalisées dans les cabanes)</t>
  </si>
  <si>
    <t>Toutes les randonnées avec nuitée(s) en dehors du domicile</t>
  </si>
  <si>
    <t>Hôtel</t>
  </si>
  <si>
    <t>Logement loué pour les vacances</t>
  </si>
  <si>
    <t>Résidence secondaire</t>
  </si>
  <si>
    <t>Camping</t>
  </si>
  <si>
    <t>Cabane CAS/refuge de montagne</t>
  </si>
  <si>
    <t>Familles et amis</t>
  </si>
  <si>
    <t>Bed &amp; Breakfast</t>
  </si>
  <si>
    <t>Auberge de jeunesse</t>
  </si>
  <si>
    <t>Hébergement à la ferme</t>
  </si>
  <si>
    <t>Base de données : enquête auprès des randonneurs 2019. Nombre de personnes interrogées : 2092 (sans les cabanes ; 677 randonneurs avec nuitées).</t>
  </si>
  <si>
    <t>G 6.3</t>
  </si>
  <si>
    <t>Type d’hébergement par lieu de domicile des randonneurs (% de randonneurs qui citent l’option d’hébergement, réponses multiples possibles, sans les enquêtes réalisées dans les cabanes)</t>
  </si>
  <si>
    <t>Randonneurs domiciliés en Suisse</t>
  </si>
  <si>
    <t xml:space="preserve">Base de données : enquête auprès des randonneurs 2019. Nombre de personnes interrogées : 2092 (sans les cabanes ; 677 randonneurs avec nuitées). </t>
  </si>
  <si>
    <t>G 6.4</t>
  </si>
  <si>
    <t>Vacances de randonnée (proportion de personnes ayant pris des vacances sportives comprenant principalement de la randonnée au cours des 12 mois précédant l’enquête, en %)</t>
  </si>
  <si>
    <t xml:space="preserve">Base de données : Sport Suisse 2020. Nombre de personnes interrogées : 3465 (module de base). </t>
  </si>
  <si>
    <t>G 7.1</t>
  </si>
  <si>
    <t>Pratique de la randonnée en raquettes comme activité physique et sportive, par sexe, âge, région linguistique, nationalité et revenu (en % du groupe de population considéré)</t>
  </si>
  <si>
    <t xml:space="preserve">De 5001 à 9000 francs </t>
  </si>
  <si>
    <t xml:space="preserve">Plus de 9000 francs </t>
  </si>
  <si>
    <t xml:space="preserve">Base de données : Sport Suisse 2020. Nombre de personnes interrogées : 12 120. </t>
  </si>
  <si>
    <t xml:space="preserve">G 7.2 </t>
  </si>
  <si>
    <t>Randonneurs en raquettes par sexe et par âge (en % du groupe d’âge considéré)</t>
  </si>
  <si>
    <t>60+</t>
  </si>
  <si>
    <t>T 7.1</t>
  </si>
  <si>
    <t xml:space="preserve">Fréquence (nombre de jours par an) et durée (minutes/heures par activité) des randonnées en raquettes (proportion en % de l’ensemble des randonneurs en raquettes) </t>
  </si>
  <si>
    <t>T 7.2</t>
  </si>
  <si>
    <t xml:space="preserve">Utilisation des chemins de randonnée hivernale balisés et des itinéraires de raquettes à neige balisés </t>
  </si>
  <si>
    <t>Proportion de l’ensemble des randonneurs en raquettes à neige (en %)</t>
  </si>
  <si>
    <t>Chemins de randonnée hivernale balisés</t>
  </si>
  <si>
    <t xml:space="preserve">Base de données : Sport Suisse 2020. Nombre de personnes interrogées : 11 302. </t>
  </si>
  <si>
    <t>G 7.3</t>
  </si>
  <si>
    <t>Utilisation des chemins de randonnée hivernale balisés et des itinéraires de raquettes à neige balisés par sexe, âge et région linguistique (en % du groupe de population considéré)</t>
  </si>
  <si>
    <t>G 8.1</t>
  </si>
  <si>
    <t>Type d’accompagnement en randonnée (% de randonneurs citant chaque type d’accompagnement, réponses multiples possibles)</t>
  </si>
  <si>
    <t>Avec le/la partenaire.</t>
  </si>
  <si>
    <t>Avec des parents, collègues ou amis</t>
  </si>
  <si>
    <t>En famille</t>
  </si>
  <si>
    <t>Seul(e)</t>
  </si>
  <si>
    <t>Avec un chien</t>
  </si>
  <si>
    <t>Avec un groupe organisé</t>
  </si>
  <si>
    <t>G 8.2</t>
  </si>
  <si>
    <t>Type d’accompagnement en randonnée par type de zone (% de randonneurs citant chaque type d’accompagnement, réponses multiples possibles)</t>
  </si>
  <si>
    <t>Cabanes</t>
  </si>
  <si>
    <t xml:space="preserve">Avec un groupe organisé </t>
  </si>
  <si>
    <t>G 8.3</t>
  </si>
  <si>
    <t>Type d’accompagnement en randonnée par type de randonnée (% de randonneurs citant chaque type d’accompagnement, réponses multiples possibles)</t>
  </si>
  <si>
    <t>G 8.4</t>
  </si>
  <si>
    <t>Type d’accompagnement en randonnée – Évolution 2013-2019 (% de randonneurs citant chaque type d’accompagnement, réponses multiples possibles)</t>
  </si>
  <si>
    <t>2019 (sans les cabanes)</t>
  </si>
  <si>
    <t>Base de données : enquête auprès des randonneurs 2013 et 2019. Nombre de personnes interrogées : 2013 : 2084, 2019 : 2610.</t>
  </si>
  <si>
    <t>G 8.5</t>
  </si>
  <si>
    <t>Nombre de personnes / taille du groupe (% d’usagers)</t>
  </si>
  <si>
    <t>1 personne</t>
  </si>
  <si>
    <t>2 personnes</t>
  </si>
  <si>
    <t>Petit groupe
(3-5 personnes)</t>
  </si>
  <si>
    <t>Groupe plus important
(6 personnes et plus)</t>
  </si>
  <si>
    <t>G 8.6</t>
  </si>
  <si>
    <t xml:space="preserve">Randonnées avec des enfants de moins de 15 ans (%) </t>
  </si>
  <si>
    <t>G 9.1</t>
  </si>
  <si>
    <t>Informations avant la randonnée (% de randonneurs citant chaque source d’information, réponses multiples possibles)</t>
  </si>
  <si>
    <t>Sites Internet, médias sociaux</t>
  </si>
  <si>
    <t>Cartes</t>
  </si>
  <si>
    <t>Conseils de connaissances/d’amis</t>
  </si>
  <si>
    <t>Applis pour smartphones</t>
  </si>
  <si>
    <t>Livres, guides</t>
  </si>
  <si>
    <t>Prospectus, brochures</t>
  </si>
  <si>
    <t>Journaux, revues</t>
  </si>
  <si>
    <t>Conseils de l’office du tourisme</t>
  </si>
  <si>
    <t>Autres sources d’information</t>
  </si>
  <si>
    <t>Ne s’est pas spécialement informé(e)</t>
  </si>
  <si>
    <t>Base de données : enquête auprès des randonneurs 2019. Nombre de personnes interrogées : 2610. Remarque : * groupe noyau = randonneurs effectuant plus de 10 randonnées par an d’une durée supérieure à 3 heures.</t>
  </si>
  <si>
    <t>G 9.2</t>
  </si>
  <si>
    <t>Informations avant la randonnée par type de zone (% de randonneurs citant chaque source d’information, réponses multiples possibles)</t>
  </si>
  <si>
    <t>G 9.3</t>
  </si>
  <si>
    <t>Informations avant la randonnée par type de randonnée (% de randonneurs citant chaque source d’information, réponses multiples possibles)</t>
  </si>
  <si>
    <t xml:space="preserve">G 9.4 </t>
  </si>
  <si>
    <t>Informations avant la randonnée par âge (% de randonneurs citant chaque source d’information, réponses multiples possibles)</t>
  </si>
  <si>
    <t>15-29 ans</t>
  </si>
  <si>
    <t>30-44 ans</t>
  </si>
  <si>
    <t>45-59 ans</t>
  </si>
  <si>
    <t>G 9.5</t>
  </si>
  <si>
    <t>Informations avant la randonnée – Évolution 2013-2019 (% de randonneurs citant chaque source d’information, réponses multiples possibles)</t>
  </si>
  <si>
    <t>Applis pour smartphones*</t>
  </si>
  <si>
    <t xml:space="preserve">Base de données : enquête auprès des randonneurs 2013 et 2019. Nombre de personnes interrogées : 2013 : 2084, 2019 : 2092 (sans les cabanes). Remarque : * en 2013, seule l’appli de SuisseMobile était mentionnée. </t>
  </si>
  <si>
    <t>T 9.1</t>
  </si>
  <si>
    <t xml:space="preserve">Sites Internet utilisés pour s’informer avant la randonnée (% des randonneurs qui se sont informés sur Internet, réponses multiples possibles) </t>
  </si>
  <si>
    <t>Tous les randonneurs s’étant informés sur Internet</t>
  </si>
  <si>
    <t xml:space="preserve">Site Internet d’une association faîtière nationale (SuisseMobile, Suisse Rando). </t>
  </si>
  <si>
    <t>Site Internet d’une organisation touristique locale</t>
  </si>
  <si>
    <t>Site Internet d’une association cantonale de tourisme pédestre</t>
  </si>
  <si>
    <t>Autres sites Internet</t>
  </si>
  <si>
    <t>Base de données : enquête auprès des randonneurs 2019. Nombre de personnes interrogées : 2092 (sans les cabanes ; 789 randonneurs s’étant informés sur Internet avant la randonnée). Remarques : * groupe noyau = randonneurs effectuant plus de 10 randonnées par an d’une durée supérieure à 3 heures.</t>
  </si>
  <si>
    <t>G 9.6</t>
  </si>
  <si>
    <t>Orientation en cours de route (% de randonneurs citant chaque source d’information, réponses multiples possibles)</t>
  </si>
  <si>
    <t>Connaissait déjà la randonnée</t>
  </si>
  <si>
    <t>Indicateurs ou marquages le long du chemin</t>
  </si>
  <si>
    <t>Panneaux d’information le long du chemin</t>
  </si>
  <si>
    <t>Cartes nationales ou de randonnée</t>
  </si>
  <si>
    <t>Cartes ou conseils imprimés sur Internet</t>
  </si>
  <si>
    <t>Guides, prospectus</t>
  </si>
  <si>
    <t>A suivi le groupe</t>
  </si>
  <si>
    <t>Appareil GPS</t>
  </si>
  <si>
    <t>Autre moyen d’aide</t>
  </si>
  <si>
    <t>G 9.7</t>
  </si>
  <si>
    <t>Orientation en cours de route par type de zone (% de randonneurs citant chaque source d’information, réponses multiples possibles)</t>
  </si>
  <si>
    <t>G 9.8</t>
  </si>
  <si>
    <t>Orientation en cours de route par type de randonnée (% de randonneurs citant chaque source d’information, plusieurs réponses possibles)</t>
  </si>
  <si>
    <t>G 9.9</t>
  </si>
  <si>
    <t>Orientation en cours de route par âge (% de randonneurs citant chaque source d’information, réponses multiples possibles)</t>
  </si>
  <si>
    <t>G 9.10</t>
  </si>
  <si>
    <t>Orientation en cours de route – Évolution 2007-2019 (% de randonneurs citant chaque source d’information, réponses multiples possibles)</t>
  </si>
  <si>
    <t>Carte / carte de randonnée</t>
  </si>
  <si>
    <t xml:space="preserve">Base de données : enquête auprès des randonneurs 2007, 2013 et 2019. Nombre de personnes interrogées : 2007 : 2225, 2013 : 2084, 2019 : 2092 (sans les cabanes). Remarque : * les applis pour smartphones n’étaient pas mentionnées en 2007. </t>
  </si>
  <si>
    <t>G 10.1</t>
  </si>
  <si>
    <t>Moyen de transport utilisé pour l’aller, le retour et en cours de randonnée (% de randonneurs ayant utilisé chaque moyen de transport ; réponses multiples possibles)</t>
  </si>
  <si>
    <t>Voyage aller</t>
  </si>
  <si>
    <t>En cours de randonnée</t>
  </si>
  <si>
    <t>Voyage retour</t>
  </si>
  <si>
    <t>Voiture, camping-car</t>
  </si>
  <si>
    <t>Train</t>
  </si>
  <si>
    <t>Bus, tram, car postal</t>
  </si>
  <si>
    <t>Remontée mécanique, bateau</t>
  </si>
  <si>
    <t>Pas de moyen de transport / déplacement à pied (directement)</t>
  </si>
  <si>
    <t>G 10.2</t>
  </si>
  <si>
    <t xml:space="preserve">Moyen de transport utilisé pour la totalité de la journée de randonnée (aller, retour et en cours de randonnée) par type de zone (en %) </t>
  </si>
  <si>
    <t>Pas de moyen de transport (déplacement à pied uniquement)</t>
  </si>
  <si>
    <t>Transports publics (TP)* et à pied</t>
  </si>
  <si>
    <t>TP et trafic motorisé individuel (TMI) combinés et à pied</t>
  </si>
  <si>
    <t>Trafic motorisé individuel (TMI) et à pied</t>
  </si>
  <si>
    <t>Autre moyen de transport</t>
  </si>
  <si>
    <t>Ensemble du réseau de chemins de randonnée pédestre</t>
  </si>
  <si>
    <t xml:space="preserve">Choix délibéré d’un itinéraire de La Suisse à pied
(tous types de zones, cabanes comprises) </t>
  </si>
  <si>
    <t>Base de données : enquête auprès des randonneurs, 2019. Nombre de personnes interrogées : 2610. Remarque : * dans ce graphique, les transports publics comprennent le train, le car postal, le bus, le tram, les remontées mécaniques et le bateau.</t>
  </si>
  <si>
    <t>G 10.3</t>
  </si>
  <si>
    <t xml:space="preserve">Moyen de transport utilisé pour l’aller et le retour (sans moyen de transport en cours de randonnée et sans les remontées mécaniques/bateaux) </t>
  </si>
  <si>
    <t xml:space="preserve">Base de données : enquête auprès des randonneurs 2019. Nombre de personnes interrogées : 2610. Remarque : * dans ce graphique, les transports publics comprennent le train, le car postal, le bus et le tram. Les remontées mécaniques et le bateau ne sont pas pris en compte. Dans toutes les catégories, ils peuvent théoriquement s’ajouter. </t>
  </si>
  <si>
    <t>G 10.4</t>
  </si>
  <si>
    <t>Moyen de transport utilisé pour l’aller et le retour (sans les moyens de transport en cours de randonnée et sans les remontées mécaniques/bateaux) – 2013 et 2019</t>
  </si>
  <si>
    <t xml:space="preserve">Choix délibéré d’un itinéraire de La Suisse à pied (sans les cabanes) </t>
  </si>
  <si>
    <t>Réseau de chemins de randonnée pédestre</t>
  </si>
  <si>
    <t>Base de données : enquête auprès des randonneurs 2013 et 2019. Nombre de personnes interrogées : 2013 : 2084, 2019 : 2092 (sans les cabanes). Remarque : * dans ce graphique, les transports publics comprennent le train, le car postal, le bus et le tram. Les remontées mécaniques et le bateau ne sont pas pris en compte. Dans toutes les catégories, ils peuvent théoriquement s’ajouter.</t>
  </si>
  <si>
    <t>T 11.1</t>
  </si>
  <si>
    <t xml:space="preserve">Dépenses lors d’une randonnée, par personne et par jour (montant en francs) </t>
  </si>
  <si>
    <t>Montant moyen par personne (uniquement les personnes citant ce poste de dépense)</t>
  </si>
  <si>
    <t xml:space="preserve">Proportion de personnes citant ce poste de dépense </t>
  </si>
  <si>
    <t xml:space="preserve">Dépenses lors d’une randonnée moyenne, par personne (moyenne arithmétique, arrondie) </t>
  </si>
  <si>
    <t>Voyage aller-retour</t>
  </si>
  <si>
    <t>Transports publics en cours de randonnée</t>
  </si>
  <si>
    <t>(25) / 15*</t>
  </si>
  <si>
    <t>4*</t>
  </si>
  <si>
    <t>Restauration</t>
  </si>
  <si>
    <t>Hébergement</t>
  </si>
  <si>
    <t xml:space="preserve">Autres (souvenirs, etc.) </t>
  </si>
  <si>
    <t xml:space="preserve">Dépenses totales </t>
  </si>
  <si>
    <t>–</t>
  </si>
  <si>
    <t xml:space="preserve">Base de données : enquête auprès des randonneurs 2019. Nombre de personnes interrogées : 2059 (sans les cabanes). Remarque : * en raison des lieux de recrutement choisis, les randonnées impliquant des frais de transport en cours de randonnée (principalement pour les remontées mécaniques) sont probablement surreprésentées par rapport à l’ensemble des randonnées effectuées en Suisse. C’est pourquoi, comme lors de l’enquête de 2013, ce poste de dépense a été pondéré par un facteur 0,6. </t>
  </si>
  <si>
    <t>T 11.2</t>
  </si>
  <si>
    <t xml:space="preserve">Dépenses par personne et par jour lors d’une randonnée moyenne, par type de zone (montant en francs) </t>
  </si>
  <si>
    <t>Zones d'excursion à la journée</t>
  </si>
  <si>
    <t>2*</t>
  </si>
  <si>
    <t>5*</t>
  </si>
  <si>
    <t>Base de données : enquête auprès des randonneurs 2019. Nombre de personnes interrogées : 2561. Remarque : * concernant les dépenses pour les transports publics en cours de randonnée, les valeurs indiquées sont pondérées.</t>
  </si>
  <si>
    <t>T 11.3</t>
  </si>
  <si>
    <t xml:space="preserve">Dépenses par personne et par jour lors d’une randonnée moyenne, par type de randonnée et en cas de choix délibéré d’un itinéraire de La Suisse à pied (montant en francs) </t>
  </si>
  <si>
    <t>Randonnée d’une journée, sans nuitée en dehors du domicile</t>
  </si>
  <si>
    <t>Choix délibéré d’un itinéraire de La Suisse à pied (sans les cabanes)</t>
  </si>
  <si>
    <t>Base de données : enquête auprès des randonneurs 2019. Nombre de personnes interrogées : 2059 (sans les cabanes). Remarque : * concernant les dépenses pour les transports publics en cours de randonnée, les valeurs indiquées sont pondérées.</t>
  </si>
  <si>
    <t>T 11.4</t>
  </si>
  <si>
    <t xml:space="preserve">Dépenses par personne et par jour lors d’une randonnée moyenne, par lieu de domicile – 2013 et 2019 (montant en francs) </t>
  </si>
  <si>
    <t xml:space="preserve">Personnes domiciliées en Suisse
(toutes les randonnées)
</t>
  </si>
  <si>
    <t>Personnes domiciliées en Suisse</t>
  </si>
  <si>
    <t>Randonneurs étrangers***</t>
  </si>
  <si>
    <t>3*</t>
  </si>
  <si>
    <t>7*</t>
  </si>
  <si>
    <t>42**</t>
  </si>
  <si>
    <t xml:space="preserve">Base de données : enquête auprès des randonneurs 2013 et 2019. Nombre de personnes interrogées : 2013 : 1980, 2019 : 2059 (sans les cabanes). Remarque : * concernant les dépenses pour les transports publics en cours de randonnée, les valeurs indiquées sont pondérées. ** Pour les randonneurs étrangers, une pondération avait été appliquée en 2013. Il a toutefois été possible d’y renoncer dans l’enquête de 2019 grâce à l’optimisation de l’enchaînement des questions. Pour autant, les écarts enregistrés ne doivent pas être interprétés comme une baisse des dépenses d’hébergement. *** Le nombre de touristes étrangers ayant sciemment opté pour un itinéraire de La Suisse à pied est trop faible pour que cette catégorie soit analysée séparément. </t>
  </si>
  <si>
    <t>G 12.1</t>
  </si>
  <si>
    <t>Importance de différents aspects en randonnée (en % des personnes interrogées)</t>
  </si>
  <si>
    <t>Très important</t>
  </si>
  <si>
    <t>Assez important</t>
  </si>
  <si>
    <t>Pas vraiment important</t>
  </si>
  <si>
    <t>Pas du tout important</t>
  </si>
  <si>
    <t>Expérience vécue et motivations</t>
  </si>
  <si>
    <t>Attrait des paysages</t>
  </si>
  <si>
    <t>Découverte de la nature</t>
  </si>
  <si>
    <t>Défi physique</t>
  </si>
  <si>
    <t>Proximité de l’eau</t>
  </si>
  <si>
    <t>Curiosités</t>
  </si>
  <si>
    <t>Aspects 
infrastructurels</t>
  </si>
  <si>
    <t>Chemins variés</t>
  </si>
  <si>
    <t>Signalisation continue</t>
  </si>
  <si>
    <t>Chemins avec revêtement naturel (herbe, terre, gravier)</t>
  </si>
  <si>
    <t>Bon état des chemins</t>
  </si>
  <si>
    <t>Indications de temps de parcours à intervalles réguliers</t>
  </si>
  <si>
    <t>Pas de passages dangereux</t>
  </si>
  <si>
    <t>Chemins étroits</t>
  </si>
  <si>
    <t>Pas de dénivellations excessives</t>
  </si>
  <si>
    <t>Aménagements complémentaires</t>
  </si>
  <si>
    <t>Restaurants, auberges</t>
  </si>
  <si>
    <t>Possibilités d’hébergement</t>
  </si>
  <si>
    <t>Bancs publics</t>
  </si>
  <si>
    <t>Équipements pour feux</t>
  </si>
  <si>
    <t>Moyens de transport</t>
  </si>
  <si>
    <t>Accessibilité du point de départ en TP</t>
  </si>
  <si>
    <t>Remontées mécaniques, possibilités de transport en cours de route</t>
  </si>
  <si>
    <t>Accessibilité du point de départ en voiture</t>
  </si>
  <si>
    <t xml:space="preserve">Base de données : enquête auprès des randonneurs 2019. Nombre de personnes interrogées : 2610. </t>
  </si>
  <si>
    <t>G 12.2</t>
  </si>
  <si>
    <t>Satisfaction à l’égard des différents aspects en randonnée (en % des personnes interrogées)</t>
  </si>
  <si>
    <t>Très satisfait</t>
  </si>
  <si>
    <t>Plutôt satisfait</t>
  </si>
  <si>
    <t>Plutôt/très insatisfait</t>
  </si>
  <si>
    <t>Ne sait pas</t>
  </si>
  <si>
    <t>G 12.3</t>
  </si>
  <si>
    <t>Importance et satisfaction concernant l’expérience vécue et les motivations (valeurs moyennes)</t>
  </si>
  <si>
    <t>Importance</t>
  </si>
  <si>
    <t>Satisfaction</t>
  </si>
  <si>
    <t>G 12.4</t>
  </si>
  <si>
    <t>Importance et satisfaction concernant les aspects infrastructurels (valeurs moyennes)</t>
  </si>
  <si>
    <t>Revêtement naturel</t>
  </si>
  <si>
    <t>G 12.5</t>
  </si>
  <si>
    <t>Importance et satisfaction concernant les aménagements complémentaires et l’accessibilité en moyens de transport (valeurs moyennes)</t>
  </si>
  <si>
    <t>Moyens de transport en cours de randonné</t>
  </si>
  <si>
    <t>T 12.1</t>
  </si>
  <si>
    <t>Évolution des scores d’importance et de satisfaction entre 2013 et 2019 (moyenne arithmétique et différence entre les valeurs moyennes)*</t>
  </si>
  <si>
    <t>Évolution
2013-2019*</t>
  </si>
  <si>
    <t xml:space="preserve">Expérience vécue et motivations </t>
  </si>
  <si>
    <t>3,7** / 3,6</t>
  </si>
  <si>
    <t>3,5** / 3,4</t>
  </si>
  <si>
    <t>+ 0,3**</t>
  </si>
  <si>
    <t>Curiosités***</t>
  </si>
  <si>
    <t>2,5** / 2,6</t>
  </si>
  <si>
    <t>+ 0,5**</t>
  </si>
  <si>
    <t xml:space="preserve">Aspects infrastructurels </t>
  </si>
  <si>
    <t>3,3** / 3,2</t>
  </si>
  <si>
    <t xml:space="preserve">Aménagements complémentaires </t>
  </si>
  <si>
    <t>2,4** / 2,2</t>
  </si>
  <si>
    <t>3,4** / 3,2</t>
  </si>
  <si>
    <t>2,2** / 2,3</t>
  </si>
  <si>
    <t>1,9** / 2,0</t>
  </si>
  <si>
    <t xml:space="preserve">Moyens de transport </t>
  </si>
  <si>
    <t>2,6** / 2,7</t>
  </si>
  <si>
    <t>0,0**</t>
  </si>
  <si>
    <t>3,5** / 3,6</t>
  </si>
  <si>
    <t>+ 0,4**</t>
  </si>
  <si>
    <t>Base de données : enquête auprès des randonneurs 2013 et 2019. Nombre de personnes interrogées : 2013 : 2084, 2019 : 2610. Remarques : * en raison de la modification des intitulés des échelles utilisées, les évolutions ne peuvent être interprétées qu’en relation les unes avec les autres. En moyenne, le score de l’importance a augmenté de 0,1 point en 2019, et le score de la satisfaction, de 0,3 point. Seules les évolutions qui s’écartent sensiblement de ces moyennes peuvent être interprétées comme des changements réels en termes d’importance accordée ou de satisfaction. ** Lorsque deux valeurs sont indiquées, la première inclut les valeurs recueillies dans les cabanes, et la seconde les exclut. Pour la comparaison entre 2013 et 2019, c’est la deuxième valeur qui est retenue. *** 2013 : « attractions culturelles »</t>
  </si>
  <si>
    <t>T 12.6</t>
  </si>
  <si>
    <t xml:space="preserve">Importance de la gêne ressentie à l’égard de différents aspects lors d’une randonnée (en %) </t>
  </si>
  <si>
    <t>Très dérangé(e)</t>
  </si>
  <si>
    <t>Assez dérangé(e)</t>
  </si>
  <si>
    <t>Un peu dérangé(e)</t>
  </si>
  <si>
    <t>Pas du tout dérangé(e)</t>
  </si>
  <si>
    <t>Présence de déchets</t>
  </si>
  <si>
    <t>Bruit</t>
  </si>
  <si>
    <t>Circulation motorisée</t>
  </si>
  <si>
    <t>Longs secteurs revêtus en dur</t>
  </si>
  <si>
    <t>Indicateurs et marquages endommagés, manquants ou inexacts</t>
  </si>
  <si>
    <t>Passages ennuyeux et monotones</t>
  </si>
  <si>
    <t>Cyclistes, vététistes</t>
  </si>
  <si>
    <t>Chemins en mauvais état</t>
  </si>
  <si>
    <t>Traversée de pâturages avec chiens de protection des troupeaux</t>
  </si>
  <si>
    <t>Chiens</t>
  </si>
  <si>
    <t>Cavaliers</t>
  </si>
  <si>
    <t>Traversée de pâturages avec vaches</t>
  </si>
  <si>
    <t>T 12.7</t>
  </si>
  <si>
    <t xml:space="preserve">Fréquence de rencontre des différents facteurs de dérangement potentiels en randonnée (en %) </t>
  </si>
  <si>
    <t>Très souvent</t>
  </si>
  <si>
    <t>Souvent</t>
  </si>
  <si>
    <t>De temps à autre</t>
  </si>
  <si>
    <t>Très rarement</t>
  </si>
  <si>
    <t>Base de données : enquête auprès des randonneurs 2019. Nombre de personnes interrogées : 2610</t>
  </si>
  <si>
    <t>G 12.8</t>
  </si>
  <si>
    <t>Gêne ressentie et fréquence (valeurs moyennes)</t>
  </si>
  <si>
    <t>Gêne ressentie</t>
  </si>
  <si>
    <t>Fréquence</t>
  </si>
  <si>
    <t>T 12.2</t>
  </si>
  <si>
    <t>Évolution de la gêne ressentie et de la fréquence de rencontre entre 2013 et 2019 (moyenne arithmétique et différence entre les valeurs moyennes)*</t>
  </si>
  <si>
    <t>Évolution
2013 – 2019</t>
  </si>
  <si>
    <t>2,0 / 2,1*</t>
  </si>
  <si>
    <t>1,7 / 1,8*</t>
  </si>
  <si>
    <t>2,1 / 2,2*</t>
  </si>
  <si>
    <t>2,2 / 2,3*</t>
  </si>
  <si>
    <t>1,4 / 1,5*</t>
  </si>
  <si>
    <t>Base de données : enquête auprès des randonneurs 2013 et 2019. Nombre de personnes interrogées : 2013 : 2084, 2019 : 2610. Remarque : * lorsque deux valeurs sont indiquées, la première inclut les valeurs recueillies dans les cabanes, et la seconde les exclut. Pour la comparaison entre 2013 et 2019, c’est la deuxième valeur qui est retenue.</t>
  </si>
  <si>
    <t>G 13.1</t>
  </si>
  <si>
    <t xml:space="preserve">Notoriété des itinéraires de La Suisse à pied (en %) </t>
  </si>
  <si>
    <t xml:space="preserve">Connait les itinéraires </t>
  </si>
  <si>
    <t>N’est pas sûr(e)</t>
  </si>
  <si>
    <t>Ne connait pas les itinéraires</t>
  </si>
  <si>
    <t>Base de données : Sport Suisse 2020. Nombre de personnes interrogées : 11 301 (5944 randonneurs). Remarque : * groupe noyau = randonneurs effectuant plus de 10 randonnées par an d’une durée supérieure à 3 heures.</t>
  </si>
  <si>
    <t>G 13.2</t>
  </si>
  <si>
    <t>Notoriété de SuisseMobile (proportion de personnes qui ont déjà entendu parler de SuisseMobile, en %)</t>
  </si>
  <si>
    <t>Ensemble de la population résidante</t>
  </si>
  <si>
    <t>Groupe noyau des randonneurs</t>
  </si>
  <si>
    <t>Base de données : Sport Suisse 2020. Nombre de personnes interrogées : 840 (module complémentaire SuisseMobile). Réponse à la question « Avez-vous déjà entendu parler de SuisseMobile, le réseau national pour la mobilité douce ? »</t>
  </si>
  <si>
    <t>G 13.3</t>
  </si>
  <si>
    <t>Appartenance à une organisation (proportion des randonneurs résidant en Suisse, en %, réponses multiples possibles)</t>
  </si>
  <si>
    <t>Tous les randonneurs (sans les cabanes)</t>
  </si>
  <si>
    <t xml:space="preserve">Groupe noyau des randonneurs (sans les cabanes) </t>
  </si>
  <si>
    <t>Suisse Rando</t>
  </si>
  <si>
    <t>Organisation cantonale de tourisme pédestre</t>
  </si>
  <si>
    <t>Fédération suisse des amis de la nature</t>
  </si>
  <si>
    <t>Club de sport ou de gymnastique</t>
  </si>
  <si>
    <t>Club alpin suisse (CAS)</t>
  </si>
  <si>
    <t>Autre organisation</t>
  </si>
  <si>
    <t xml:space="preserve">Base de données : enquête auprès des randonneurs 2019. Nombre de personnes interrogées : 2610 (2371 personnes domiciliées en Suisse). </t>
  </si>
  <si>
    <t>Base de données : Sport Suisse 2020. Nombre de personnes interrogées : 12 120 (307 personnes ayant déclaré pratiquer la randonnée en raquettes à neige, avec les données d'exposition)</t>
  </si>
  <si>
    <t>Non-randonneurs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</si>
</sst>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font>
      <sz val="12"/>
      <color theme="1"/>
      <name val="Calibri"/>
      <family val="2"/>
      <scheme val="minor"/>
    </font>
    <font>
      <b/>
      <sz val="12"/>
      <color theme="1"/>
      <name val="Calibri"/>
      <family val="2"/>
      <scheme val="minor"/>
    </font>
    <font>
      <sz val="9"/>
      <color theme="1"/>
      <name val="Calibri"/>
      <family val="2"/>
      <scheme val="minor"/>
    </font>
    <font>
      <sz val="9"/>
      <color rgb="FF000000"/>
      <name val="Calibri"/>
      <family val="2"/>
      <scheme val="minor"/>
    </font>
    <font>
      <i/>
      <sz val="9"/>
      <color theme="1"/>
      <name val="Calibri"/>
      <family val="2"/>
      <scheme val="minor"/>
    </font>
    <font>
      <sz val="9"/>
      <name val="Calibri"/>
      <family val="2"/>
      <scheme val="minor"/>
    </font>
    <font>
      <b/>
      <sz val="9"/>
      <color theme="1"/>
      <name val="Arial"/>
      <family val="2"/>
    </font>
    <font>
      <sz val="9"/>
      <color theme="1"/>
      <name val="Arial"/>
      <family val="2"/>
    </font>
    <font>
      <sz val="9"/>
      <color rgb="FF000000"/>
      <name val="Arial"/>
      <family val="2"/>
    </font>
    <font>
      <b/>
      <sz val="9"/>
      <color theme="1"/>
      <name val="Calibri"/>
      <family val="2"/>
      <scheme val="minor"/>
    </font>
    <font>
      <sz val="9"/>
      <name val="Geneva"/>
      <family val="2"/>
    </font>
    <font>
      <sz val="9"/>
      <name val="Verdana"/>
      <family val="2"/>
    </font>
  </fonts>
  <fills count="5">
    <fill>
      <patternFill patternType="none"/>
    </fill>
    <fill>
      <patternFill patternType="gray125"/>
    </fill>
    <fill>
      <patternFill patternType="solid">
        <fgColor rgb="FFCEE4ED"/>
        <bgColor indexed="64"/>
      </patternFill>
    </fill>
    <fill>
      <patternFill patternType="solid">
        <fgColor rgb="FF94C4D9"/>
        <bgColor indexed="64"/>
      </patternFill>
    </fill>
    <fill>
      <patternFill patternType="solid">
        <fgColor rgb="FF4C9DBF"/>
        <bgColor indexed="64"/>
      </patternFill>
    </fill>
  </fills>
  <borders count="20">
    <border>
      <left/>
      <right/>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style="thin">
        <color auto="1"/>
      </top>
      <bottom style="dashed">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218">
    <xf numFmtId="0" fontId="0" fillId="0" borderId="0" xfId="0"/>
    <xf numFmtId="0" fontId="1" fillId="0" borderId="0" xfId="0" applyFont="1"/>
    <xf numFmtId="0" fontId="2" fillId="0" borderId="0" xfId="0" applyFont="1"/>
    <xf numFmtId="1" fontId="2" fillId="0" borderId="0" xfId="0" applyNumberFormat="1" applyFont="1"/>
    <xf numFmtId="1" fontId="2" fillId="0" borderId="3" xfId="0" applyNumberFormat="1" applyFont="1" applyBorder="1"/>
    <xf numFmtId="1" fontId="2" fillId="0" borderId="5" xfId="0" applyNumberFormat="1" applyFont="1" applyBorder="1"/>
    <xf numFmtId="0" fontId="0" fillId="0" borderId="0" xfId="0" applyFont="1"/>
    <xf numFmtId="0" fontId="2" fillId="0" borderId="1" xfId="0" applyFont="1" applyBorder="1"/>
    <xf numFmtId="0" fontId="3" fillId="0" borderId="0" xfId="0" applyFont="1" applyBorder="1" applyAlignment="1">
      <alignment vertical="center" wrapText="1"/>
    </xf>
    <xf numFmtId="0" fontId="4" fillId="0" borderId="0" xfId="0" applyFont="1" applyBorder="1" applyAlignment="1">
      <alignment horizontal="left" vertical="center"/>
    </xf>
    <xf numFmtId="0" fontId="3" fillId="0" borderId="2" xfId="0" applyFont="1" applyBorder="1" applyAlignment="1">
      <alignment vertical="center" wrapText="1"/>
    </xf>
    <xf numFmtId="0" fontId="3" fillId="0" borderId="0" xfId="0" applyFont="1" applyFill="1" applyBorder="1" applyAlignment="1">
      <alignment vertical="center"/>
    </xf>
    <xf numFmtId="0" fontId="5" fillId="0" borderId="0" xfId="0" applyFont="1" applyAlignment="1">
      <alignment horizontal="left"/>
    </xf>
    <xf numFmtId="164" fontId="2" fillId="0" borderId="0" xfId="0" applyNumberFormat="1" applyFont="1"/>
    <xf numFmtId="0" fontId="2" fillId="0" borderId="0" xfId="0" applyFont="1" applyAlignment="1">
      <alignment horizontal="left"/>
    </xf>
    <xf numFmtId="0" fontId="5" fillId="0" borderId="2" xfId="0" applyFont="1" applyBorder="1" applyAlignment="1">
      <alignment horizontal="left"/>
    </xf>
    <xf numFmtId="164" fontId="2" fillId="0" borderId="2" xfId="0" applyNumberFormat="1" applyFont="1" applyBorder="1"/>
    <xf numFmtId="0" fontId="5" fillId="0" borderId="0" xfId="0" applyFont="1" applyFill="1" applyBorder="1" applyAlignment="1">
      <alignment horizontal="left"/>
    </xf>
    <xf numFmtId="1" fontId="2" fillId="0" borderId="1" xfId="0" applyNumberFormat="1" applyFont="1" applyBorder="1"/>
    <xf numFmtId="1" fontId="2" fillId="0" borderId="2" xfId="0" applyNumberFormat="1" applyFont="1" applyBorder="1"/>
    <xf numFmtId="0" fontId="0" fillId="0" borderId="0" xfId="0" applyFont="1" applyAlignment="1">
      <alignment vertical="top"/>
    </xf>
    <xf numFmtId="1" fontId="2" fillId="0" borderId="1" xfId="0" applyNumberFormat="1" applyFont="1" applyBorder="1" applyAlignment="1">
      <alignment horizontal="center" vertical="top" wrapText="1"/>
    </xf>
    <xf numFmtId="1" fontId="2" fillId="0" borderId="4" xfId="0" applyNumberFormat="1" applyFont="1" applyBorder="1" applyAlignment="1">
      <alignment vertical="top"/>
    </xf>
    <xf numFmtId="0" fontId="5"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Font="1" applyAlignment="1">
      <alignment vertical="top" wrapText="1"/>
    </xf>
    <xf numFmtId="0" fontId="2" fillId="0" borderId="1" xfId="0" applyFont="1" applyBorder="1" applyAlignment="1">
      <alignment horizontal="left" vertical="top" wrapText="1"/>
    </xf>
    <xf numFmtId="0" fontId="2" fillId="0" borderId="0" xfId="0" applyFont="1" applyFill="1" applyBorder="1" applyAlignment="1">
      <alignment horizontal="left" vertical="top"/>
    </xf>
    <xf numFmtId="0" fontId="2" fillId="0" borderId="0" xfId="0" applyFont="1" applyAlignment="1">
      <alignment horizontal="left" vertical="center"/>
    </xf>
    <xf numFmtId="0" fontId="2" fillId="0" borderId="2" xfId="0" applyFont="1" applyBorder="1" applyAlignment="1">
      <alignment horizontal="left" vertical="center"/>
    </xf>
    <xf numFmtId="0" fontId="0" fillId="0" borderId="0" xfId="0" applyAlignment="1">
      <alignment wrapText="1"/>
    </xf>
    <xf numFmtId="0" fontId="2" fillId="0" borderId="0" xfId="0" applyFont="1" applyAlignment="1">
      <alignment wrapText="1"/>
    </xf>
    <xf numFmtId="0" fontId="2" fillId="0" borderId="7" xfId="0" applyFont="1" applyBorder="1" applyAlignment="1">
      <alignment horizontal="center" vertical="top" wrapText="1"/>
    </xf>
    <xf numFmtId="0" fontId="3" fillId="0" borderId="1" xfId="0" applyFont="1" applyBorder="1" applyAlignment="1">
      <alignment horizontal="center" vertical="top" wrapText="1"/>
    </xf>
    <xf numFmtId="0" fontId="3" fillId="0" borderId="7" xfId="0" applyFont="1" applyBorder="1" applyAlignment="1">
      <alignment horizontal="center" vertical="top" wrapText="1"/>
    </xf>
    <xf numFmtId="0" fontId="2" fillId="0" borderId="0" xfId="0" applyFont="1" applyFill="1" applyBorder="1" applyAlignment="1">
      <alignment horizontal="left" vertical="center"/>
    </xf>
    <xf numFmtId="0" fontId="2" fillId="0" borderId="6" xfId="0" applyFont="1" applyBorder="1" applyAlignment="1">
      <alignment horizontal="left"/>
    </xf>
    <xf numFmtId="0" fontId="2" fillId="0" borderId="2" xfId="0" applyFont="1" applyBorder="1" applyAlignment="1">
      <alignment horizontal="left"/>
    </xf>
    <xf numFmtId="0" fontId="0" fillId="0" borderId="10" xfId="0" applyBorder="1"/>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8" fillId="2"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3" borderId="10" xfId="0" applyFont="1" applyFill="1" applyBorder="1" applyAlignment="1">
      <alignment horizontal="center" vertical="center" wrapText="1"/>
    </xf>
    <xf numFmtId="0" fontId="6" fillId="0" borderId="10" xfId="0" applyFont="1" applyBorder="1" applyAlignment="1">
      <alignment vertical="center" wrapText="1"/>
    </xf>
    <xf numFmtId="0" fontId="2" fillId="0" borderId="6" xfId="0" applyFont="1" applyBorder="1"/>
    <xf numFmtId="0" fontId="2" fillId="0" borderId="2" xfId="0" applyFont="1" applyBorder="1"/>
    <xf numFmtId="0" fontId="2" fillId="0" borderId="6"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horizontal="center" vertical="top" wrapText="1"/>
    </xf>
    <xf numFmtId="0" fontId="2" fillId="0" borderId="0" xfId="0" applyFont="1" applyAlignment="1">
      <alignment horizontal="right"/>
    </xf>
    <xf numFmtId="0" fontId="2" fillId="0" borderId="2" xfId="0" applyFont="1" applyBorder="1" applyAlignment="1">
      <alignment horizontal="right"/>
    </xf>
    <xf numFmtId="0" fontId="2" fillId="0" borderId="8"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0" fontId="2" fillId="0" borderId="5" xfId="0" applyFont="1" applyBorder="1" applyAlignment="1">
      <alignment horizontal="right"/>
    </xf>
    <xf numFmtId="0" fontId="2" fillId="0" borderId="0" xfId="0" applyFont="1" applyAlignment="1">
      <alignment horizontal="right" vertical="center"/>
    </xf>
    <xf numFmtId="0" fontId="2" fillId="0" borderId="2" xfId="0" applyFont="1" applyBorder="1" applyAlignment="1">
      <alignment horizontal="right" vertical="center"/>
    </xf>
    <xf numFmtId="3"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horizontal="center" vertical="top"/>
    </xf>
    <xf numFmtId="0" fontId="2" fillId="0" borderId="1" xfId="0" applyFont="1" applyBorder="1" applyAlignment="1">
      <alignment horizontal="center" vertical="top" wrapText="1"/>
    </xf>
    <xf numFmtId="1" fontId="2" fillId="0" borderId="0" xfId="0" applyNumberFormat="1" applyFont="1" applyFill="1" applyBorder="1"/>
    <xf numFmtId="0" fontId="2" fillId="0" borderId="0" xfId="0" applyFont="1" applyFill="1" applyBorder="1" applyAlignment="1">
      <alignment horizontal="left"/>
    </xf>
    <xf numFmtId="0" fontId="7" fillId="0" borderId="0" xfId="0" applyFont="1" applyFill="1" applyBorder="1" applyAlignment="1">
      <alignment vertical="center"/>
    </xf>
    <xf numFmtId="0" fontId="8" fillId="3"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6" fillId="0" borderId="12" xfId="0" applyFont="1" applyBorder="1" applyAlignment="1">
      <alignment horizontal="center" vertical="center" wrapText="1"/>
    </xf>
    <xf numFmtId="0" fontId="8" fillId="2" borderId="14" xfId="0" applyFont="1" applyFill="1" applyBorder="1" applyAlignment="1">
      <alignment horizontal="center" vertical="center" wrapText="1"/>
    </xf>
    <xf numFmtId="0" fontId="7"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2" fillId="0" borderId="0" xfId="0" applyFont="1" applyFill="1" applyBorder="1"/>
    <xf numFmtId="0" fontId="2" fillId="0" borderId="0" xfId="0" applyFont="1" applyAlignment="1">
      <alignment horizontal="center" vertical="top" wrapText="1"/>
    </xf>
    <xf numFmtId="0" fontId="2" fillId="0" borderId="6" xfId="0" applyFont="1" applyBorder="1" applyAlignment="1">
      <alignment horizontal="center" vertical="top" wrapText="1"/>
    </xf>
    <xf numFmtId="0" fontId="2" fillId="0" borderId="17" xfId="0" applyFont="1" applyBorder="1" applyAlignment="1">
      <alignment horizontal="center" vertical="top" wrapText="1"/>
    </xf>
    <xf numFmtId="0" fontId="2" fillId="0" borderId="3" xfId="0" applyFont="1" applyBorder="1"/>
    <xf numFmtId="0" fontId="2" fillId="0" borderId="5" xfId="0" applyFont="1" applyBorder="1"/>
    <xf numFmtId="0" fontId="0" fillId="0" borderId="1" xfId="0" applyBorder="1"/>
    <xf numFmtId="0" fontId="9" fillId="0" borderId="1" xfId="0" applyFont="1" applyBorder="1"/>
    <xf numFmtId="0" fontId="2" fillId="0" borderId="0" xfId="0" applyFont="1" applyAlignment="1">
      <alignment vertical="top"/>
    </xf>
    <xf numFmtId="0" fontId="2" fillId="0" borderId="6" xfId="0" applyFont="1" applyBorder="1" applyAlignment="1">
      <alignment vertical="top"/>
    </xf>
    <xf numFmtId="0" fontId="2" fillId="0" borderId="2" xfId="0" applyFont="1" applyBorder="1" applyAlignment="1">
      <alignment vertical="top"/>
    </xf>
    <xf numFmtId="0" fontId="2" fillId="0" borderId="0" xfId="0" applyFont="1" applyFill="1" applyBorder="1" applyAlignment="1">
      <alignment vertical="top"/>
    </xf>
    <xf numFmtId="0" fontId="2" fillId="0" borderId="1" xfId="0" applyFont="1" applyBorder="1" applyAlignment="1">
      <alignment horizontal="center" vertical="center"/>
    </xf>
    <xf numFmtId="10" fontId="0" fillId="0" borderId="0" xfId="0" applyNumberFormat="1"/>
    <xf numFmtId="0" fontId="0" fillId="0" borderId="1" xfId="0" applyBorder="1" applyAlignment="1">
      <alignment horizontal="right"/>
    </xf>
    <xf numFmtId="0" fontId="0" fillId="0" borderId="0" xfId="0" applyAlignment="1">
      <alignment vertical="center" wrapText="1"/>
    </xf>
    <xf numFmtId="0" fontId="0" fillId="0" borderId="0" xfId="0" applyAlignment="1">
      <alignment horizontal="right" vertical="center"/>
    </xf>
    <xf numFmtId="0" fontId="0" fillId="0" borderId="2" xfId="0" applyBorder="1" applyAlignment="1">
      <alignment vertical="center" wrapText="1"/>
    </xf>
    <xf numFmtId="0" fontId="0" fillId="0" borderId="2" xfId="0" applyBorder="1" applyAlignment="1">
      <alignment horizontal="right" vertical="center"/>
    </xf>
    <xf numFmtId="165" fontId="0" fillId="0" borderId="0" xfId="0" applyNumberFormat="1" applyAlignment="1">
      <alignment horizontal="right" vertical="center"/>
    </xf>
    <xf numFmtId="0" fontId="0" fillId="0" borderId="0" xfId="0" applyFill="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5" fillId="0" borderId="0" xfId="0" applyFont="1"/>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xf numFmtId="0" fontId="5" fillId="0" borderId="0" xfId="0" applyFont="1" applyFill="1" applyBorder="1" applyAlignment="1">
      <alignment horizontal="left" vertical="center"/>
    </xf>
    <xf numFmtId="0" fontId="5" fillId="0" borderId="2" xfId="0" applyFont="1" applyBorder="1" applyAlignment="1">
      <alignment horizontal="left" vertical="center" wrapText="1"/>
    </xf>
    <xf numFmtId="164" fontId="2" fillId="0" borderId="0" xfId="0" applyNumberFormat="1" applyFont="1" applyAlignment="1">
      <alignment vertical="center"/>
    </xf>
    <xf numFmtId="164" fontId="2" fillId="0" borderId="2" xfId="0" applyNumberFormat="1" applyFont="1" applyBorder="1" applyAlignment="1">
      <alignment vertical="center"/>
    </xf>
    <xf numFmtId="0" fontId="2" fillId="0" borderId="0" xfId="0" applyFont="1" applyAlignment="1">
      <alignment horizontal="center" vertical="top"/>
    </xf>
    <xf numFmtId="0" fontId="2" fillId="0" borderId="2" xfId="0" applyFont="1" applyBorder="1" applyAlignment="1">
      <alignment horizontal="center" vertical="top"/>
    </xf>
    <xf numFmtId="164" fontId="2" fillId="0" borderId="0" xfId="0" applyNumberFormat="1" applyFont="1" applyAlignment="1">
      <alignment horizontal="right"/>
    </xf>
    <xf numFmtId="0" fontId="2" fillId="0" borderId="0" xfId="0" applyFont="1" applyBorder="1" applyAlignment="1">
      <alignment horizontal="center" vertical="top"/>
    </xf>
    <xf numFmtId="164" fontId="2" fillId="0" borderId="6" xfId="0" applyNumberFormat="1" applyFont="1" applyBorder="1"/>
    <xf numFmtId="164" fontId="2" fillId="0" borderId="2" xfId="0" applyNumberFormat="1" applyFont="1" applyBorder="1" applyAlignment="1">
      <alignment horizontal="right"/>
    </xf>
    <xf numFmtId="164" fontId="2" fillId="0" borderId="6" xfId="0" applyNumberFormat="1" applyFont="1" applyBorder="1" applyAlignment="1">
      <alignment horizontal="right"/>
    </xf>
    <xf numFmtId="0" fontId="5" fillId="0" borderId="1" xfId="0" applyFont="1" applyBorder="1" applyAlignment="1">
      <alignment horizontal="center" vertical="top" wrapText="1"/>
    </xf>
    <xf numFmtId="0" fontId="5" fillId="0" borderId="2" xfId="0" applyFont="1" applyBorder="1"/>
    <xf numFmtId="0" fontId="5" fillId="0" borderId="6" xfId="0" applyFont="1" applyBorder="1"/>
    <xf numFmtId="0" fontId="5" fillId="0" borderId="2" xfId="0" applyFont="1" applyBorder="1" applyAlignment="1">
      <alignment horizontal="center" vertical="top"/>
    </xf>
    <xf numFmtId="0" fontId="5" fillId="0" borderId="0" xfId="0" applyFont="1" applyAlignment="1">
      <alignment horizontal="center" vertical="top"/>
    </xf>
    <xf numFmtId="0" fontId="5" fillId="0" borderId="0" xfId="0" applyFont="1" applyFill="1" applyBorder="1"/>
    <xf numFmtId="0" fontId="0" fillId="0" borderId="0" xfId="0" applyAlignment="1">
      <alignment vertical="top"/>
    </xf>
    <xf numFmtId="0" fontId="5" fillId="0" borderId="0" xfId="0" applyFont="1" applyAlignment="1">
      <alignment vertical="center"/>
    </xf>
    <xf numFmtId="164" fontId="5" fillId="0" borderId="0" xfId="0" applyNumberFormat="1" applyFont="1" applyAlignment="1">
      <alignment vertical="center"/>
    </xf>
    <xf numFmtId="0" fontId="0" fillId="0" borderId="0" xfId="0" applyFont="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164" fontId="2" fillId="0" borderId="6" xfId="0" applyNumberFormat="1" applyFont="1" applyBorder="1" applyAlignment="1">
      <alignment vertical="center"/>
    </xf>
    <xf numFmtId="0" fontId="5" fillId="0" borderId="0" xfId="0" applyFont="1" applyFill="1" applyBorder="1" applyAlignment="1">
      <alignment vertical="center"/>
    </xf>
    <xf numFmtId="0" fontId="2" fillId="0" borderId="6" xfId="0" applyFont="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horizontal="center" vertical="top"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0" fillId="0" borderId="1" xfId="0" applyBorder="1" applyAlignment="1">
      <alignment vertical="top"/>
    </xf>
    <xf numFmtId="0" fontId="2" fillId="0" borderId="1" xfId="0" applyFont="1" applyBorder="1" applyAlignment="1">
      <alignment horizontal="center" vertical="top" wrapText="1"/>
    </xf>
    <xf numFmtId="164" fontId="5" fillId="0" borderId="2" xfId="0" applyNumberFormat="1" applyFont="1" applyBorder="1" applyAlignment="1">
      <alignment vertical="center"/>
    </xf>
    <xf numFmtId="0" fontId="2" fillId="0" borderId="0" xfId="0" applyFont="1" applyAlignment="1">
      <alignment horizontal="center" vertical="center"/>
    </xf>
    <xf numFmtId="164" fontId="2" fillId="0" borderId="2" xfId="0" applyNumberFormat="1" applyFont="1" applyBorder="1" applyAlignment="1">
      <alignment horizontal="right"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8" fillId="4" borderId="10" xfId="0" applyFont="1" applyFill="1" applyBorder="1" applyAlignment="1">
      <alignment horizontal="center" vertical="center" wrapText="1"/>
    </xf>
    <xf numFmtId="0" fontId="2" fillId="0" borderId="1" xfId="0" applyFont="1" applyBorder="1" applyAlignment="1">
      <alignment vertical="top"/>
    </xf>
    <xf numFmtId="3" fontId="2" fillId="0" borderId="0" xfId="0" applyNumberFormat="1" applyFont="1" applyAlignment="1">
      <alignment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1" fontId="2" fillId="0" borderId="6" xfId="0" applyNumberFormat="1" applyFont="1" applyBorder="1" applyAlignment="1">
      <alignment vertical="center"/>
    </xf>
    <xf numFmtId="1" fontId="2" fillId="0" borderId="0" xfId="0" applyNumberFormat="1" applyFont="1" applyAlignment="1">
      <alignment vertical="center"/>
    </xf>
    <xf numFmtId="1" fontId="2" fillId="0" borderId="2" xfId="0" applyNumberFormat="1" applyFont="1" applyBorder="1" applyAlignment="1">
      <alignment vertical="center"/>
    </xf>
    <xf numFmtId="0" fontId="0" fillId="0" borderId="0" xfId="0" applyAlignment="1">
      <alignment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5" fillId="0" borderId="0" xfId="0" applyFont="1" applyAlignment="1">
      <alignment wrapText="1"/>
    </xf>
    <xf numFmtId="0" fontId="5" fillId="0" borderId="1" xfId="0" applyFont="1" applyBorder="1"/>
    <xf numFmtId="0" fontId="5" fillId="0" borderId="2" xfId="0" applyFont="1" applyBorder="1" applyAlignment="1">
      <alignment vertical="center" wrapText="1"/>
    </xf>
    <xf numFmtId="0" fontId="2" fillId="0" borderId="1" xfId="0" applyFont="1" applyBorder="1" applyAlignment="1">
      <alignment horizontal="right"/>
    </xf>
    <xf numFmtId="0" fontId="0" fillId="0" borderId="0" xfId="0" applyAlignment="1">
      <alignment horizontal="center" vertical="top" wrapText="1"/>
    </xf>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0" fillId="0" borderId="3" xfId="0" applyBorder="1"/>
    <xf numFmtId="0" fontId="2" fillId="0" borderId="18" xfId="0" applyFont="1" applyBorder="1" applyAlignment="1">
      <alignment horizontal="right"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2" fillId="0" borderId="19" xfId="0" applyFont="1" applyBorder="1" applyAlignment="1">
      <alignment horizontal="right" vertical="center"/>
    </xf>
    <xf numFmtId="0" fontId="2" fillId="0" borderId="17" xfId="0" applyFont="1" applyBorder="1" applyAlignment="1">
      <alignment horizontal="right" vertical="center"/>
    </xf>
    <xf numFmtId="0" fontId="5" fillId="0" borderId="0" xfId="0" applyFont="1" applyAlignment="1">
      <alignment vertical="center" wrapText="1"/>
    </xf>
    <xf numFmtId="0" fontId="2" fillId="0" borderId="0" xfId="0" applyFont="1" applyAlignment="1"/>
    <xf numFmtId="164" fontId="2" fillId="0" borderId="0" xfId="0" applyNumberFormat="1" applyFont="1" applyAlignment="1"/>
    <xf numFmtId="164" fontId="5" fillId="0" borderId="0" xfId="0" applyNumberFormat="1" applyFont="1" applyAlignment="1"/>
    <xf numFmtId="0" fontId="2" fillId="0" borderId="2" xfId="0" applyFont="1" applyBorder="1" applyAlignment="1"/>
    <xf numFmtId="164" fontId="2" fillId="0" borderId="2" xfId="0" applyNumberFormat="1" applyFont="1" applyBorder="1" applyAlignment="1"/>
    <xf numFmtId="164" fontId="5" fillId="0" borderId="2" xfId="0" applyNumberFormat="1" applyFont="1" applyBorder="1" applyAlignment="1"/>
    <xf numFmtId="0" fontId="10" fillId="0" borderId="1" xfId="0" applyFont="1" applyBorder="1" applyAlignment="1">
      <alignment horizontal="center" vertical="top" wrapText="1"/>
    </xf>
    <xf numFmtId="0" fontId="10" fillId="0" borderId="0" xfId="0" applyFont="1" applyAlignment="1">
      <alignment vertical="center"/>
    </xf>
    <xf numFmtId="0" fontId="11" fillId="0" borderId="2" xfId="0" applyFont="1" applyBorder="1" applyAlignment="1">
      <alignment vertical="center"/>
    </xf>
    <xf numFmtId="164" fontId="11" fillId="0" borderId="2" xfId="0" applyNumberFormat="1" applyFont="1" applyBorder="1" applyAlignment="1">
      <alignment vertical="center"/>
    </xf>
    <xf numFmtId="0" fontId="2" fillId="0" borderId="1" xfId="0" applyFont="1" applyBorder="1" applyAlignment="1">
      <alignment horizontal="center" vertical="top"/>
    </xf>
    <xf numFmtId="0" fontId="2" fillId="0" borderId="6" xfId="0" applyFont="1" applyBorder="1" applyAlignment="1">
      <alignment horizontal="center" vertical="top"/>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center"/>
    </xf>
    <xf numFmtId="0" fontId="2" fillId="0" borderId="7" xfId="0" applyFont="1" applyBorder="1" applyAlignment="1">
      <alignment horizontal="center" vertical="top" wrapText="1"/>
    </xf>
    <xf numFmtId="0" fontId="5" fillId="0" borderId="6" xfId="0" applyFont="1" applyBorder="1" applyAlignment="1">
      <alignment horizontal="center" vertical="top"/>
    </xf>
    <xf numFmtId="0" fontId="0" fillId="0" borderId="6" xfId="0" applyFont="1" applyBorder="1" applyAlignment="1">
      <alignment horizontal="center" vertical="top"/>
    </xf>
    <xf numFmtId="0" fontId="2" fillId="0" borderId="6" xfId="0" applyFon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top" wrapText="1"/>
    </xf>
    <xf numFmtId="0" fontId="5" fillId="0" borderId="6" xfId="0" applyFont="1" applyBorder="1" applyAlignment="1">
      <alignment horizontal="center" vertical="center"/>
    </xf>
    <xf numFmtId="0" fontId="2" fillId="0" borderId="6" xfId="0" applyFont="1" applyBorder="1" applyAlignment="1"/>
    <xf numFmtId="0" fontId="0" fillId="0" borderId="0" xfId="0" applyAlignment="1"/>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xf>
    <xf numFmtId="0" fontId="2" fillId="0" borderId="8" xfId="0" applyFont="1" applyBorder="1" applyAlignment="1">
      <alignment horizontal="center" vertical="top" wrapText="1"/>
    </xf>
    <xf numFmtId="0" fontId="0" fillId="0" borderId="8" xfId="0" applyBorder="1" applyAlignment="1">
      <alignment horizontal="center" vertical="top" wrapText="1"/>
    </xf>
    <xf numFmtId="0" fontId="2" fillId="0" borderId="18" xfId="0" applyFont="1" applyBorder="1" applyAlignment="1">
      <alignment horizontal="center" vertical="top" wrapText="1"/>
    </xf>
    <xf numFmtId="0" fontId="0" fillId="0" borderId="18" xfId="0" applyBorder="1" applyAlignment="1">
      <alignment horizontal="center" vertical="top" wrapText="1"/>
    </xf>
    <xf numFmtId="0" fontId="0" fillId="0" borderId="3" xfId="0" applyBorder="1" applyAlignment="1">
      <alignment horizontal="center" vertical="top" wrapText="1"/>
    </xf>
    <xf numFmtId="0" fontId="0" fillId="0" borderId="6" xfId="0" applyBorder="1" applyAlignment="1"/>
    <xf numFmtId="0" fontId="0" fillId="0" borderId="2" xfId="0" applyBorder="1" applyAlignme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125" zoomScaleNormal="125" zoomScalePageLayoutView="125" workbookViewId="0">
      <selection activeCell="C6" sqref="C6"/>
    </sheetView>
  </sheetViews>
  <sheetFormatPr defaultColWidth="10.875" defaultRowHeight="15.75"/>
  <cols>
    <col min="1" max="1" width="10.875" style="6"/>
    <col min="2" max="10" width="15.5" style="6" customWidth="1"/>
    <col min="11" max="16384" width="10.875" style="6"/>
  </cols>
  <sheetData>
    <row r="1" spans="1:10">
      <c r="A1" s="1" t="s">
        <v>0</v>
      </c>
      <c r="B1" s="1" t="s">
        <v>1</v>
      </c>
      <c r="C1" s="1"/>
      <c r="D1" s="1"/>
      <c r="E1" s="1"/>
      <c r="F1" s="1"/>
      <c r="G1" s="1"/>
    </row>
    <row r="3" spans="1:10" ht="48">
      <c r="B3" s="7"/>
      <c r="C3" s="24" t="s">
        <v>2</v>
      </c>
      <c r="D3" s="24" t="s">
        <v>3</v>
      </c>
      <c r="E3" s="24" t="s">
        <v>4</v>
      </c>
      <c r="F3" s="24" t="s">
        <v>5</v>
      </c>
      <c r="G3" s="24" t="s">
        <v>6</v>
      </c>
      <c r="H3" s="24" t="s">
        <v>7</v>
      </c>
      <c r="I3" s="24" t="s">
        <v>8</v>
      </c>
      <c r="J3" s="24" t="s">
        <v>9</v>
      </c>
    </row>
    <row r="4" spans="1:10" ht="36">
      <c r="B4" s="8" t="s">
        <v>10</v>
      </c>
      <c r="C4" s="8">
        <v>56.9</v>
      </c>
      <c r="D4" s="60">
        <v>3980</v>
      </c>
      <c r="E4" s="8">
        <v>50</v>
      </c>
      <c r="F4" s="8">
        <v>53</v>
      </c>
      <c r="G4" s="8">
        <v>15</v>
      </c>
      <c r="H4" s="8">
        <v>3</v>
      </c>
      <c r="I4" s="8">
        <v>50</v>
      </c>
      <c r="J4" s="8">
        <v>199</v>
      </c>
    </row>
    <row r="5" spans="1:10">
      <c r="B5" s="9" t="s">
        <v>11</v>
      </c>
      <c r="C5" s="61"/>
      <c r="D5" s="61"/>
      <c r="E5" s="8"/>
      <c r="F5" s="8"/>
      <c r="G5" s="8"/>
      <c r="H5" s="8"/>
      <c r="I5" s="8"/>
      <c r="J5" s="8"/>
    </row>
    <row r="6" spans="1:10" ht="24">
      <c r="B6" s="8" t="s">
        <v>12</v>
      </c>
      <c r="C6" s="8">
        <v>27</v>
      </c>
      <c r="D6" s="60">
        <v>1890</v>
      </c>
      <c r="E6" s="8">
        <v>41</v>
      </c>
      <c r="F6" s="8">
        <v>49</v>
      </c>
      <c r="G6" s="8">
        <v>50</v>
      </c>
      <c r="H6" s="8">
        <v>1</v>
      </c>
      <c r="I6" s="8">
        <v>50</v>
      </c>
      <c r="J6" s="8">
        <v>94.4</v>
      </c>
    </row>
    <row r="7" spans="1:10" ht="24">
      <c r="B7" s="8" t="s">
        <v>13</v>
      </c>
      <c r="C7" s="8">
        <v>8.5</v>
      </c>
      <c r="D7" s="61">
        <v>600</v>
      </c>
      <c r="E7" s="8">
        <v>51</v>
      </c>
      <c r="F7" s="8">
        <v>66</v>
      </c>
      <c r="G7" s="8">
        <v>150</v>
      </c>
      <c r="H7" s="8">
        <v>1</v>
      </c>
      <c r="I7" s="8">
        <v>150</v>
      </c>
      <c r="J7" s="8">
        <v>89.5</v>
      </c>
    </row>
    <row r="8" spans="1:10">
      <c r="B8" s="8" t="s">
        <v>14</v>
      </c>
      <c r="C8" s="8">
        <v>7.9</v>
      </c>
      <c r="D8" s="61">
        <v>550</v>
      </c>
      <c r="E8" s="8">
        <v>45</v>
      </c>
      <c r="F8" s="8">
        <v>24</v>
      </c>
      <c r="G8" s="8">
        <v>25</v>
      </c>
      <c r="H8" s="8">
        <v>2</v>
      </c>
      <c r="I8" s="8">
        <v>50</v>
      </c>
      <c r="J8" s="8">
        <v>27.6</v>
      </c>
    </row>
    <row r="9" spans="1:10" ht="24">
      <c r="B9" s="8" t="s">
        <v>15</v>
      </c>
      <c r="C9" s="8">
        <v>5.0999999999999996</v>
      </c>
      <c r="D9" s="61">
        <v>350</v>
      </c>
      <c r="E9" s="8">
        <v>56</v>
      </c>
      <c r="F9" s="8">
        <v>76</v>
      </c>
      <c r="G9" s="8">
        <v>50</v>
      </c>
      <c r="H9" s="8">
        <v>1</v>
      </c>
      <c r="I9" s="8">
        <v>52</v>
      </c>
      <c r="J9" s="8">
        <v>18.399999999999999</v>
      </c>
    </row>
    <row r="10" spans="1:10">
      <c r="B10" s="8" t="s">
        <v>16</v>
      </c>
      <c r="C10" s="8">
        <v>3.5</v>
      </c>
      <c r="D10" s="61">
        <v>250</v>
      </c>
      <c r="E10" s="8">
        <v>35</v>
      </c>
      <c r="F10" s="8">
        <v>42</v>
      </c>
      <c r="G10" s="8">
        <v>10</v>
      </c>
      <c r="H10" s="8">
        <v>2</v>
      </c>
      <c r="I10" s="8">
        <v>30</v>
      </c>
      <c r="J10" s="8">
        <v>7.4</v>
      </c>
    </row>
    <row r="11" spans="1:10" ht="24">
      <c r="B11" s="8" t="s">
        <v>17</v>
      </c>
      <c r="C11" s="8">
        <v>3.3</v>
      </c>
      <c r="D11" s="61">
        <v>230</v>
      </c>
      <c r="E11" s="8">
        <v>53</v>
      </c>
      <c r="F11" s="8">
        <v>62</v>
      </c>
      <c r="G11" s="8">
        <v>5</v>
      </c>
      <c r="H11" s="8">
        <v>2</v>
      </c>
      <c r="I11" s="8">
        <v>12</v>
      </c>
      <c r="J11" s="8">
        <v>2.8</v>
      </c>
    </row>
    <row r="12" spans="1:10" ht="24">
      <c r="B12" s="8" t="s">
        <v>18</v>
      </c>
      <c r="C12" s="8">
        <v>2</v>
      </c>
      <c r="D12" s="61">
        <v>140</v>
      </c>
      <c r="E12" s="8">
        <v>39</v>
      </c>
      <c r="F12" s="8">
        <v>73</v>
      </c>
      <c r="G12" s="8">
        <v>80</v>
      </c>
      <c r="H12" s="8">
        <v>1.3</v>
      </c>
      <c r="I12" s="8">
        <v>100</v>
      </c>
      <c r="J12" s="8">
        <v>14.2</v>
      </c>
    </row>
    <row r="13" spans="1:10">
      <c r="B13" s="10" t="s">
        <v>19</v>
      </c>
      <c r="C13" s="10">
        <v>0.8</v>
      </c>
      <c r="D13" s="62">
        <v>55</v>
      </c>
      <c r="E13" s="10">
        <v>42</v>
      </c>
      <c r="F13" s="10">
        <v>45</v>
      </c>
      <c r="G13" s="10">
        <v>20</v>
      </c>
      <c r="H13" s="10">
        <v>1</v>
      </c>
      <c r="I13" s="10">
        <v>24</v>
      </c>
      <c r="J13" s="10">
        <v>1.3</v>
      </c>
    </row>
    <row r="14" spans="1:10">
      <c r="B14" s="2"/>
      <c r="C14" s="2"/>
      <c r="D14" s="2"/>
      <c r="E14" s="2"/>
      <c r="F14" s="2"/>
      <c r="G14" s="2"/>
      <c r="H14" s="2"/>
      <c r="I14" s="2"/>
      <c r="J14" s="2"/>
    </row>
    <row r="15" spans="1:10">
      <c r="B15" s="11" t="s">
        <v>20</v>
      </c>
      <c r="C15" s="2"/>
      <c r="D15" s="2"/>
      <c r="E15" s="2"/>
      <c r="F15" s="2"/>
      <c r="G15" s="2"/>
      <c r="H15" s="2"/>
      <c r="I15" s="2"/>
      <c r="J15" s="2"/>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125" zoomScaleNormal="125" zoomScalePageLayoutView="125" workbookViewId="0">
      <selection activeCell="D9" sqref="D9"/>
    </sheetView>
  </sheetViews>
  <sheetFormatPr defaultColWidth="11" defaultRowHeight="15.75"/>
  <cols>
    <col min="2" max="2" width="17.5" customWidth="1"/>
    <col min="3" max="4" width="20" customWidth="1"/>
  </cols>
  <sheetData>
    <row r="1" spans="1:4">
      <c r="A1" t="s">
        <v>89</v>
      </c>
      <c r="B1" t="s">
        <v>90</v>
      </c>
    </row>
    <row r="3" spans="1:4" ht="51" customHeight="1">
      <c r="B3" s="7"/>
      <c r="C3" s="51" t="s">
        <v>91</v>
      </c>
      <c r="D3" s="51" t="s">
        <v>92</v>
      </c>
    </row>
    <row r="4" spans="1:4">
      <c r="B4" s="2" t="s">
        <v>17</v>
      </c>
      <c r="C4" s="2">
        <v>79</v>
      </c>
      <c r="D4" s="2">
        <v>68</v>
      </c>
    </row>
    <row r="5" spans="1:4">
      <c r="B5" s="2" t="s">
        <v>16</v>
      </c>
      <c r="C5" s="2">
        <v>71</v>
      </c>
      <c r="D5" s="2">
        <v>45</v>
      </c>
    </row>
    <row r="6" spans="1:4">
      <c r="B6" s="2" t="s">
        <v>15</v>
      </c>
      <c r="C6" s="2">
        <v>69</v>
      </c>
      <c r="D6" s="2">
        <v>40</v>
      </c>
    </row>
    <row r="7" spans="1:4">
      <c r="B7" s="2" t="s">
        <v>14</v>
      </c>
      <c r="C7" s="2">
        <v>68</v>
      </c>
      <c r="D7" s="2">
        <v>42</v>
      </c>
    </row>
    <row r="8" spans="1:4">
      <c r="B8" s="2" t="s">
        <v>19</v>
      </c>
      <c r="C8" s="2">
        <v>65</v>
      </c>
      <c r="D8" s="2">
        <v>26</v>
      </c>
    </row>
    <row r="9" spans="1:4">
      <c r="B9" s="2" t="s">
        <v>25</v>
      </c>
      <c r="C9" s="2">
        <v>58</v>
      </c>
      <c r="D9" s="2">
        <v>30</v>
      </c>
    </row>
    <row r="10" spans="1:4">
      <c r="B10" s="2" t="s">
        <v>18</v>
      </c>
      <c r="C10" s="2">
        <v>52</v>
      </c>
      <c r="D10" s="2">
        <v>30</v>
      </c>
    </row>
    <row r="11" spans="1:4">
      <c r="B11" s="46" t="s">
        <v>26</v>
      </c>
      <c r="C11" s="46">
        <v>45</v>
      </c>
      <c r="D11" s="46">
        <v>29</v>
      </c>
    </row>
    <row r="13" spans="1:4">
      <c r="B13" s="81" t="s">
        <v>27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R16"/>
  <sheetViews>
    <sheetView topLeftCell="A6" zoomScale="125" zoomScaleNormal="125" zoomScalePageLayoutView="125" workbookViewId="0">
      <selection activeCell="C25" sqref="C25"/>
    </sheetView>
  </sheetViews>
  <sheetFormatPr defaultColWidth="11" defaultRowHeight="15.75"/>
  <cols>
    <col min="2" max="2" width="18.125" customWidth="1"/>
    <col min="3" max="4" width="15.875" customWidth="1"/>
  </cols>
  <sheetData>
    <row r="9" spans="1:18" s="1" customFormat="1">
      <c r="A9" s="1" t="s">
        <v>93</v>
      </c>
      <c r="B9" s="1" t="s">
        <v>94</v>
      </c>
      <c r="K9"/>
      <c r="L9"/>
      <c r="M9"/>
      <c r="N9"/>
      <c r="O9"/>
      <c r="P9"/>
      <c r="Q9"/>
      <c r="R9"/>
    </row>
    <row r="11" spans="1:18" ht="36">
      <c r="B11" s="7"/>
      <c r="C11" s="51" t="s">
        <v>53</v>
      </c>
      <c r="D11" s="51" t="s">
        <v>95</v>
      </c>
      <c r="E11" s="196" t="s">
        <v>96</v>
      </c>
      <c r="F11" s="196"/>
      <c r="G11" s="197" t="s">
        <v>97</v>
      </c>
      <c r="H11" s="195"/>
    </row>
    <row r="12" spans="1:18" ht="48">
      <c r="B12" s="2"/>
      <c r="C12" s="82"/>
      <c r="D12" s="82"/>
      <c r="E12" s="83" t="s">
        <v>98</v>
      </c>
      <c r="F12" s="83" t="s">
        <v>99</v>
      </c>
      <c r="G12" s="84" t="s">
        <v>100</v>
      </c>
      <c r="H12" s="83" t="s">
        <v>101</v>
      </c>
    </row>
    <row r="13" spans="1:18">
      <c r="B13" s="2" t="s">
        <v>102</v>
      </c>
      <c r="C13" s="2">
        <v>64</v>
      </c>
      <c r="D13" s="2">
        <v>77</v>
      </c>
      <c r="E13" s="2">
        <v>37</v>
      </c>
      <c r="F13" s="2">
        <v>11</v>
      </c>
      <c r="G13" s="85">
        <v>2560</v>
      </c>
      <c r="H13" s="2">
        <v>840</v>
      </c>
    </row>
    <row r="14" spans="1:18">
      <c r="B14" s="46" t="s">
        <v>103</v>
      </c>
      <c r="C14" s="46">
        <v>47</v>
      </c>
      <c r="D14" s="46">
        <v>62</v>
      </c>
      <c r="E14" s="46">
        <v>27</v>
      </c>
      <c r="F14" s="46">
        <v>12</v>
      </c>
      <c r="G14" s="86">
        <v>1870</v>
      </c>
      <c r="H14" s="46">
        <v>860</v>
      </c>
    </row>
    <row r="16" spans="1:18" s="2" customFormat="1" ht="12">
      <c r="B16" s="2" t="s">
        <v>104</v>
      </c>
    </row>
  </sheetData>
  <mergeCells count="2">
    <mergeCell ref="E11:F11"/>
    <mergeCell ref="G11:H11"/>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125" zoomScaleNormal="125" zoomScalePageLayoutView="125" workbookViewId="0">
      <selection activeCell="F2" sqref="F2"/>
    </sheetView>
  </sheetViews>
  <sheetFormatPr defaultColWidth="11" defaultRowHeight="15.75"/>
  <cols>
    <col min="1" max="1" width="9.125" customWidth="1"/>
    <col min="2" max="2" width="12.625" customWidth="1"/>
    <col min="3" max="4" width="8.5" customWidth="1"/>
  </cols>
  <sheetData>
    <row r="1" spans="1:4">
      <c r="A1" s="1" t="s">
        <v>105</v>
      </c>
      <c r="B1" s="1" t="s">
        <v>106</v>
      </c>
    </row>
    <row r="3" spans="1:4">
      <c r="B3" s="7"/>
      <c r="C3" s="7">
        <v>2013</v>
      </c>
      <c r="D3" s="7">
        <v>2019</v>
      </c>
    </row>
    <row r="4" spans="1:4">
      <c r="B4" s="2" t="s">
        <v>107</v>
      </c>
      <c r="C4" s="2">
        <v>13</v>
      </c>
      <c r="D4" s="2">
        <v>31</v>
      </c>
    </row>
    <row r="5" spans="1:4">
      <c r="B5" s="2" t="s">
        <v>108</v>
      </c>
      <c r="C5" s="2">
        <v>9</v>
      </c>
      <c r="D5" s="2">
        <v>28</v>
      </c>
    </row>
    <row r="6" spans="1:4">
      <c r="B6" s="2" t="s">
        <v>109</v>
      </c>
      <c r="C6" s="2">
        <v>7</v>
      </c>
      <c r="D6" s="2">
        <v>22</v>
      </c>
    </row>
    <row r="7" spans="1:4">
      <c r="B7" s="88" t="s">
        <v>43</v>
      </c>
      <c r="C7" s="88">
        <v>11</v>
      </c>
      <c r="D7" s="88">
        <v>28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125" zoomScaleNormal="125" zoomScalePageLayoutView="125" workbookViewId="0">
      <selection activeCell="D12" sqref="D12"/>
    </sheetView>
  </sheetViews>
  <sheetFormatPr defaultColWidth="11" defaultRowHeight="15.75"/>
  <sheetData>
    <row r="1" spans="1:9" s="1" customFormat="1">
      <c r="A1" s="1" t="s">
        <v>110</v>
      </c>
      <c r="B1" s="1" t="s">
        <v>111</v>
      </c>
      <c r="H1"/>
      <c r="I1"/>
    </row>
    <row r="3" spans="1:9">
      <c r="B3" s="90" t="s">
        <v>112</v>
      </c>
      <c r="C3" s="90">
        <v>23.3</v>
      </c>
    </row>
    <row r="4" spans="1:9">
      <c r="B4" s="89" t="s">
        <v>113</v>
      </c>
      <c r="C4" s="89">
        <v>36.6</v>
      </c>
    </row>
    <row r="5" spans="1:9">
      <c r="B5" s="89" t="s">
        <v>37</v>
      </c>
      <c r="C5" s="89">
        <v>22.9</v>
      </c>
    </row>
    <row r="6" spans="1:9">
      <c r="B6" s="89" t="s">
        <v>38</v>
      </c>
      <c r="C6" s="89">
        <v>10.8</v>
      </c>
    </row>
    <row r="7" spans="1:9">
      <c r="B7" s="89" t="s">
        <v>39</v>
      </c>
      <c r="C7" s="89">
        <v>5.3</v>
      </c>
    </row>
    <row r="8" spans="1:9">
      <c r="B8" s="91" t="s">
        <v>114</v>
      </c>
      <c r="C8" s="91">
        <v>1.2</v>
      </c>
    </row>
    <row r="10" spans="1:9">
      <c r="B10" s="92" t="s">
        <v>115</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25" zoomScaleNormal="125" zoomScalePageLayoutView="125" workbookViewId="0">
      <selection activeCell="G17" sqref="G17"/>
    </sheetView>
  </sheetViews>
  <sheetFormatPr defaultColWidth="11" defaultRowHeight="15.75"/>
  <cols>
    <col min="2" max="2" width="25.875" customWidth="1"/>
  </cols>
  <sheetData>
    <row r="1" spans="1:6" s="1" customFormat="1">
      <c r="A1" s="1" t="s">
        <v>116</v>
      </c>
      <c r="B1" s="1" t="s">
        <v>117</v>
      </c>
    </row>
    <row r="3" spans="1:6">
      <c r="B3" s="2"/>
      <c r="C3" s="198" t="s">
        <v>118</v>
      </c>
      <c r="D3" s="198"/>
      <c r="E3" s="198" t="s">
        <v>119</v>
      </c>
      <c r="F3" s="198"/>
    </row>
    <row r="4" spans="1:6">
      <c r="B4" s="2"/>
      <c r="C4" s="93" t="s">
        <v>60</v>
      </c>
      <c r="D4" s="93" t="s">
        <v>61</v>
      </c>
      <c r="E4" s="93" t="s">
        <v>60</v>
      </c>
      <c r="F4" s="93" t="s">
        <v>61</v>
      </c>
    </row>
    <row r="5" spans="1:6">
      <c r="B5" s="2" t="s">
        <v>120</v>
      </c>
      <c r="C5" s="2">
        <v>4.4000000000000004</v>
      </c>
      <c r="D5" s="2">
        <v>4</v>
      </c>
      <c r="E5" s="2">
        <v>3.3</v>
      </c>
      <c r="F5" s="2">
        <v>3</v>
      </c>
    </row>
    <row r="6" spans="1:6">
      <c r="B6" s="46" t="s">
        <v>121</v>
      </c>
      <c r="C6" s="46">
        <v>4.9000000000000004</v>
      </c>
      <c r="D6" s="46">
        <v>4.5</v>
      </c>
      <c r="E6" s="46">
        <v>3.7</v>
      </c>
      <c r="F6" s="46">
        <v>3.5</v>
      </c>
    </row>
    <row r="8" spans="1:6" s="2" customFormat="1" ht="12">
      <c r="B8" s="2" t="s">
        <v>122</v>
      </c>
    </row>
  </sheetData>
  <mergeCells count="2">
    <mergeCell ref="E3:F3"/>
    <mergeCell ref="C3:D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125" zoomScaleNormal="125" zoomScalePageLayoutView="125" workbookViewId="0">
      <selection activeCell="J24" sqref="J24"/>
    </sheetView>
  </sheetViews>
  <sheetFormatPr defaultColWidth="11" defaultRowHeight="15.75"/>
  <sheetData>
    <row r="1" spans="1:4">
      <c r="A1" s="1" t="s">
        <v>123</v>
      </c>
      <c r="B1" s="1" t="s">
        <v>124</v>
      </c>
      <c r="C1" s="1"/>
    </row>
    <row r="3" spans="1:4" ht="48">
      <c r="B3" s="7"/>
      <c r="C3" s="51" t="s">
        <v>125</v>
      </c>
      <c r="D3" s="51" t="s">
        <v>121</v>
      </c>
    </row>
    <row r="4" spans="1:4">
      <c r="B4" s="2" t="s">
        <v>126</v>
      </c>
      <c r="C4" s="2">
        <v>8.9</v>
      </c>
      <c r="D4" s="2">
        <v>3.9</v>
      </c>
    </row>
    <row r="5" spans="1:4">
      <c r="B5" s="2" t="s">
        <v>127</v>
      </c>
      <c r="C5" s="2">
        <v>22.2</v>
      </c>
      <c r="D5" s="2">
        <v>15.6</v>
      </c>
    </row>
    <row r="6" spans="1:4">
      <c r="B6" s="2" t="s">
        <v>128</v>
      </c>
      <c r="C6" s="2">
        <v>24.1</v>
      </c>
      <c r="D6" s="2">
        <v>23.2</v>
      </c>
    </row>
    <row r="7" spans="1:4">
      <c r="B7" s="2" t="s">
        <v>129</v>
      </c>
      <c r="C7" s="2">
        <v>19.399999999999999</v>
      </c>
      <c r="D7" s="2">
        <v>23.3</v>
      </c>
    </row>
    <row r="8" spans="1:4">
      <c r="B8" s="2" t="s">
        <v>130</v>
      </c>
      <c r="C8" s="2">
        <v>13.7</v>
      </c>
      <c r="D8" s="2">
        <v>17</v>
      </c>
    </row>
    <row r="9" spans="1:4">
      <c r="B9" s="2" t="s">
        <v>131</v>
      </c>
      <c r="C9" s="2">
        <v>6.5</v>
      </c>
      <c r="D9" s="2">
        <v>9.8000000000000007</v>
      </c>
    </row>
    <row r="10" spans="1:4">
      <c r="B10" s="46" t="s">
        <v>132</v>
      </c>
      <c r="C10" s="46">
        <v>5.2</v>
      </c>
      <c r="D10" s="46">
        <v>7.2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C4" sqref="C4"/>
    </sheetView>
  </sheetViews>
  <sheetFormatPr defaultColWidth="11" defaultRowHeight="15.75"/>
  <cols>
    <col min="2" max="2" width="87.125" customWidth="1"/>
  </cols>
  <sheetData>
    <row r="1" spans="1:14">
      <c r="A1" s="1" t="s">
        <v>133</v>
      </c>
      <c r="B1" s="1" t="s">
        <v>134</v>
      </c>
    </row>
    <row r="3" spans="1:14">
      <c r="B3" s="87"/>
      <c r="C3" s="95">
        <v>2013</v>
      </c>
      <c r="D3" s="95">
        <v>2019</v>
      </c>
    </row>
    <row r="4" spans="1:14">
      <c r="B4" s="96" t="s">
        <v>135</v>
      </c>
      <c r="C4" s="100">
        <v>0.151</v>
      </c>
      <c r="D4" s="100">
        <v>0.26700000000000002</v>
      </c>
    </row>
    <row r="5" spans="1:14">
      <c r="B5" s="96" t="s">
        <v>136</v>
      </c>
      <c r="C5" s="97" t="s">
        <v>137</v>
      </c>
      <c r="D5" s="97" t="s">
        <v>137</v>
      </c>
    </row>
    <row r="6" spans="1:14" ht="31.5">
      <c r="B6" s="96" t="s">
        <v>138</v>
      </c>
      <c r="C6" s="97" t="s">
        <v>139</v>
      </c>
      <c r="D6" s="97" t="s">
        <v>140</v>
      </c>
    </row>
    <row r="7" spans="1:14">
      <c r="B7" s="96" t="s">
        <v>141</v>
      </c>
      <c r="C7" s="97" t="s">
        <v>142</v>
      </c>
      <c r="D7" s="97" t="s">
        <v>143</v>
      </c>
    </row>
    <row r="8" spans="1:14" ht="31.5">
      <c r="B8" s="98" t="s">
        <v>144</v>
      </c>
      <c r="C8" s="99" t="s">
        <v>145</v>
      </c>
      <c r="D8" s="99" t="s">
        <v>146</v>
      </c>
    </row>
    <row r="9" spans="1:14">
      <c r="M9" s="94"/>
      <c r="N9" s="94"/>
    </row>
    <row r="10" spans="1:14">
      <c r="B10" s="101" t="s">
        <v>147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25" zoomScaleNormal="125" zoomScalePageLayoutView="125" workbookViewId="0">
      <selection activeCell="C4" sqref="C4"/>
    </sheetView>
  </sheetViews>
  <sheetFormatPr defaultColWidth="11" defaultRowHeight="15.75"/>
  <cols>
    <col min="2" max="2" width="25.625" customWidth="1"/>
  </cols>
  <sheetData>
    <row r="1" spans="1:5">
      <c r="A1" s="1" t="s">
        <v>148</v>
      </c>
      <c r="B1" s="1" t="s">
        <v>149</v>
      </c>
    </row>
    <row r="3" spans="1:5" ht="60">
      <c r="B3" s="7"/>
      <c r="C3" s="51" t="s">
        <v>150</v>
      </c>
      <c r="D3" s="51" t="s">
        <v>151</v>
      </c>
      <c r="E3" s="2"/>
    </row>
    <row r="4" spans="1:5">
      <c r="B4" s="2" t="s">
        <v>152</v>
      </c>
      <c r="C4" s="2">
        <v>85.6</v>
      </c>
      <c r="D4" s="2">
        <v>87.7</v>
      </c>
      <c r="E4" s="2"/>
    </row>
    <row r="5" spans="1:5">
      <c r="B5" s="2" t="s">
        <v>153</v>
      </c>
      <c r="C5" s="2">
        <v>82.9</v>
      </c>
      <c r="D5" s="2">
        <v>80.400000000000006</v>
      </c>
      <c r="E5" s="2"/>
    </row>
    <row r="6" spans="1:5">
      <c r="B6" s="2" t="s">
        <v>154</v>
      </c>
      <c r="C6" s="2">
        <v>32.4</v>
      </c>
      <c r="D6" s="2">
        <v>27.4</v>
      </c>
      <c r="E6" s="2"/>
    </row>
    <row r="7" spans="1:5">
      <c r="B7" s="2" t="s">
        <v>155</v>
      </c>
      <c r="C7" s="2">
        <v>27.6</v>
      </c>
      <c r="D7" s="2">
        <v>27.8</v>
      </c>
      <c r="E7" s="2"/>
    </row>
    <row r="8" spans="1:5">
      <c r="B8" s="2" t="s">
        <v>156</v>
      </c>
      <c r="C8" s="2">
        <v>23.6</v>
      </c>
      <c r="D8" s="2">
        <v>23.2</v>
      </c>
      <c r="E8" s="2"/>
    </row>
    <row r="9" spans="1:5">
      <c r="B9" s="46" t="s">
        <v>157</v>
      </c>
      <c r="C9" s="46">
        <v>11.9</v>
      </c>
      <c r="D9" s="46">
        <v>12.6</v>
      </c>
      <c r="E9" s="2"/>
    </row>
    <row r="11" spans="1:5">
      <c r="B11" s="81" t="s">
        <v>158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25" zoomScaleNormal="125" zoomScalePageLayoutView="125" workbookViewId="0">
      <selection activeCell="J12" sqref="J12"/>
    </sheetView>
  </sheetViews>
  <sheetFormatPr defaultColWidth="11" defaultRowHeight="15.75"/>
  <cols>
    <col min="2" max="2" width="27.125" customWidth="1"/>
  </cols>
  <sheetData>
    <row r="1" spans="1:6">
      <c r="A1" s="1" t="s">
        <v>159</v>
      </c>
      <c r="B1" s="1" t="s">
        <v>160</v>
      </c>
    </row>
    <row r="3" spans="1:6" ht="36">
      <c r="B3" s="7"/>
      <c r="C3" s="51" t="s">
        <v>161</v>
      </c>
      <c r="D3" s="51" t="s">
        <v>162</v>
      </c>
      <c r="E3" s="51" t="s">
        <v>163</v>
      </c>
      <c r="F3" s="51" t="s">
        <v>164</v>
      </c>
    </row>
    <row r="4" spans="1:6" ht="24">
      <c r="B4" s="102" t="s">
        <v>165</v>
      </c>
      <c r="C4" s="103">
        <v>91</v>
      </c>
      <c r="D4" s="103">
        <v>78</v>
      </c>
      <c r="E4" s="103">
        <v>42</v>
      </c>
      <c r="F4" s="103">
        <v>6</v>
      </c>
    </row>
    <row r="5" spans="1:6" ht="24">
      <c r="B5" s="102" t="s">
        <v>166</v>
      </c>
      <c r="C5" s="103">
        <v>6</v>
      </c>
      <c r="D5" s="103">
        <v>15</v>
      </c>
      <c r="E5" s="103">
        <v>45</v>
      </c>
      <c r="F5" s="103">
        <v>9</v>
      </c>
    </row>
    <row r="6" spans="1:6">
      <c r="B6" s="62" t="s">
        <v>167</v>
      </c>
      <c r="C6" s="49">
        <v>3</v>
      </c>
      <c r="D6" s="49">
        <v>7</v>
      </c>
      <c r="E6" s="49">
        <v>13</v>
      </c>
      <c r="F6" s="49">
        <v>85</v>
      </c>
    </row>
    <row r="8" spans="1:6">
      <c r="B8" s="50" t="s">
        <v>168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25" zoomScaleNormal="125" zoomScalePageLayoutView="125" workbookViewId="0">
      <selection activeCell="D16" sqref="D16"/>
    </sheetView>
  </sheetViews>
  <sheetFormatPr defaultColWidth="11" defaultRowHeight="15.75"/>
  <cols>
    <col min="2" max="2" width="29.375" customWidth="1"/>
    <col min="3" max="6" width="19" customWidth="1"/>
  </cols>
  <sheetData>
    <row r="1" spans="1:6">
      <c r="A1" s="1" t="s">
        <v>169</v>
      </c>
      <c r="B1" s="1" t="s">
        <v>170</v>
      </c>
    </row>
    <row r="3" spans="1:6">
      <c r="B3" s="45"/>
      <c r="C3" s="195" t="s">
        <v>125</v>
      </c>
      <c r="D3" s="199"/>
      <c r="E3" s="195" t="s">
        <v>121</v>
      </c>
      <c r="F3" s="195"/>
    </row>
    <row r="4" spans="1:6" ht="48">
      <c r="B4" s="49"/>
      <c r="C4" s="104" t="s">
        <v>171</v>
      </c>
      <c r="D4" s="105" t="s">
        <v>172</v>
      </c>
      <c r="E4" s="104" t="s">
        <v>173</v>
      </c>
      <c r="F4" s="104" t="s">
        <v>174</v>
      </c>
    </row>
    <row r="5" spans="1:6" ht="24">
      <c r="B5" s="102" t="s">
        <v>165</v>
      </c>
      <c r="C5" s="103">
        <v>55</v>
      </c>
      <c r="D5" s="106">
        <v>68</v>
      </c>
      <c r="E5" s="103">
        <v>50</v>
      </c>
      <c r="F5" s="103">
        <v>61</v>
      </c>
    </row>
    <row r="6" spans="1:6" ht="24">
      <c r="B6" s="102" t="s">
        <v>175</v>
      </c>
      <c r="C6" s="103">
        <v>21</v>
      </c>
      <c r="D6" s="106">
        <v>24</v>
      </c>
      <c r="E6" s="103">
        <v>22</v>
      </c>
      <c r="F6" s="103">
        <v>25</v>
      </c>
    </row>
    <row r="7" spans="1:6">
      <c r="B7" s="62" t="s">
        <v>167</v>
      </c>
      <c r="C7" s="49">
        <v>24</v>
      </c>
      <c r="D7" s="107">
        <v>8</v>
      </c>
      <c r="E7" s="49">
        <v>28</v>
      </c>
      <c r="F7" s="49">
        <v>14</v>
      </c>
    </row>
    <row r="9" spans="1:6">
      <c r="B9" s="50" t="s">
        <v>158</v>
      </c>
    </row>
  </sheetData>
  <mergeCells count="2">
    <mergeCell ref="E3:F3"/>
    <mergeCell ref="C3:D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125" zoomScaleNormal="125" zoomScalePageLayoutView="125" workbookViewId="0">
      <selection activeCell="F21" sqref="F21"/>
    </sheetView>
  </sheetViews>
  <sheetFormatPr defaultColWidth="10.875" defaultRowHeight="15.75"/>
  <cols>
    <col min="1" max="1" width="10.875" style="6"/>
    <col min="2" max="2" width="26.125" style="6" customWidth="1"/>
    <col min="3" max="4" width="22.625" style="6" customWidth="1"/>
    <col min="5" max="16384" width="10.875" style="6"/>
  </cols>
  <sheetData>
    <row r="1" spans="1:4">
      <c r="A1" s="1" t="s">
        <v>21</v>
      </c>
      <c r="B1" s="1" t="s">
        <v>22</v>
      </c>
    </row>
    <row r="3" spans="1:4" ht="48">
      <c r="A3" s="25"/>
      <c r="B3" s="26"/>
      <c r="C3" s="24" t="s">
        <v>23</v>
      </c>
      <c r="D3" s="24" t="s">
        <v>24</v>
      </c>
    </row>
    <row r="4" spans="1:4">
      <c r="B4" s="28" t="s">
        <v>25</v>
      </c>
      <c r="C4" s="58">
        <v>28</v>
      </c>
      <c r="D4" s="58">
        <v>58</v>
      </c>
    </row>
    <row r="5" spans="1:4">
      <c r="B5" s="28" t="s">
        <v>14</v>
      </c>
      <c r="C5" s="58">
        <v>10</v>
      </c>
      <c r="D5" s="58">
        <v>68</v>
      </c>
    </row>
    <row r="6" spans="1:4">
      <c r="B6" s="28" t="s">
        <v>15</v>
      </c>
      <c r="C6" s="58">
        <v>6</v>
      </c>
      <c r="D6" s="58">
        <v>71</v>
      </c>
    </row>
    <row r="7" spans="1:4">
      <c r="B7" s="28" t="s">
        <v>26</v>
      </c>
      <c r="C7" s="58">
        <v>6</v>
      </c>
      <c r="D7" s="58">
        <v>42</v>
      </c>
    </row>
    <row r="8" spans="1:4">
      <c r="B8" s="28" t="s">
        <v>17</v>
      </c>
      <c r="C8" s="58">
        <v>5</v>
      </c>
      <c r="D8" s="58">
        <v>87</v>
      </c>
    </row>
    <row r="9" spans="1:4">
      <c r="B9" s="28" t="s">
        <v>16</v>
      </c>
      <c r="C9" s="58">
        <v>4</v>
      </c>
      <c r="D9" s="58">
        <v>72</v>
      </c>
    </row>
    <row r="10" spans="1:4">
      <c r="B10" s="28" t="s">
        <v>18</v>
      </c>
      <c r="C10" s="58">
        <v>2</v>
      </c>
      <c r="D10" s="58">
        <v>55</v>
      </c>
    </row>
    <row r="11" spans="1:4">
      <c r="B11" s="29" t="s">
        <v>19</v>
      </c>
      <c r="C11" s="59">
        <v>1</v>
      </c>
      <c r="D11" s="59">
        <v>77</v>
      </c>
    </row>
    <row r="13" spans="1:4">
      <c r="B13" s="27" t="s">
        <v>27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E7" sqref="E7"/>
    </sheetView>
  </sheetViews>
  <sheetFormatPr defaultColWidth="11" defaultRowHeight="15.75"/>
  <cols>
    <col min="2" max="2" width="26" customWidth="1"/>
  </cols>
  <sheetData>
    <row r="1" spans="1:6">
      <c r="A1" s="1" t="s">
        <v>176</v>
      </c>
      <c r="B1" s="1" t="s">
        <v>177</v>
      </c>
    </row>
    <row r="3" spans="1:6">
      <c r="A3" s="6"/>
      <c r="B3" s="111"/>
      <c r="C3" s="23" t="s">
        <v>178</v>
      </c>
      <c r="D3" s="23" t="s">
        <v>179</v>
      </c>
      <c r="E3" s="23" t="s">
        <v>180</v>
      </c>
      <c r="F3" s="23" t="s">
        <v>181</v>
      </c>
    </row>
    <row r="4" spans="1:6">
      <c r="A4" s="6"/>
      <c r="B4" s="109" t="s">
        <v>182</v>
      </c>
      <c r="C4" s="114">
        <v>22.4</v>
      </c>
      <c r="D4" s="114">
        <v>44.5</v>
      </c>
      <c r="E4" s="114">
        <v>30.5</v>
      </c>
      <c r="F4" s="114">
        <v>2.6</v>
      </c>
    </row>
    <row r="5" spans="1:6" ht="24">
      <c r="A5" s="6"/>
      <c r="B5" s="110" t="s">
        <v>183</v>
      </c>
      <c r="C5" s="114">
        <v>27.3</v>
      </c>
      <c r="D5" s="114">
        <v>45.7</v>
      </c>
      <c r="E5" s="114">
        <v>23.7</v>
      </c>
      <c r="F5" s="114">
        <v>3.3</v>
      </c>
    </row>
    <row r="6" spans="1:6">
      <c r="A6" s="6"/>
      <c r="B6" s="109"/>
      <c r="C6" s="114"/>
      <c r="D6" s="114"/>
      <c r="E6" s="114"/>
      <c r="F6" s="114"/>
    </row>
    <row r="7" spans="1:6">
      <c r="A7" s="6"/>
      <c r="B7" s="109" t="s">
        <v>184</v>
      </c>
      <c r="C7" s="114">
        <v>45.816733067729082</v>
      </c>
      <c r="D7" s="114">
        <v>43.227091633466138</v>
      </c>
      <c r="E7" s="114">
        <v>6.1752988047808763</v>
      </c>
      <c r="F7" s="114">
        <v>4.7808764940239046</v>
      </c>
    </row>
    <row r="8" spans="1:6">
      <c r="A8" s="6"/>
      <c r="B8" s="109" t="s">
        <v>162</v>
      </c>
      <c r="C8" s="114">
        <v>23.115577889447238</v>
      </c>
      <c r="D8" s="114">
        <v>53.266331658291456</v>
      </c>
      <c r="E8" s="114">
        <v>20.854271356783919</v>
      </c>
      <c r="F8" s="114">
        <v>2.7638190954773871</v>
      </c>
    </row>
    <row r="9" spans="1:6">
      <c r="A9" s="6"/>
      <c r="B9" s="110" t="s">
        <v>163</v>
      </c>
      <c r="C9" s="114">
        <v>20.025188916876573</v>
      </c>
      <c r="D9" s="114">
        <v>39.672544080604531</v>
      </c>
      <c r="E9" s="114">
        <v>37.657430730478595</v>
      </c>
      <c r="F9" s="114">
        <v>2.644836272040302</v>
      </c>
    </row>
    <row r="10" spans="1:6">
      <c r="A10" s="6"/>
      <c r="B10" s="109" t="s">
        <v>185</v>
      </c>
      <c r="C10" s="114">
        <v>2.1235521235521233</v>
      </c>
      <c r="D10" s="114">
        <v>39.768339768339764</v>
      </c>
      <c r="E10" s="114">
        <v>57.915057915057908</v>
      </c>
      <c r="F10" s="114">
        <v>0.19305019305019305</v>
      </c>
    </row>
    <row r="11" spans="1:6">
      <c r="A11" s="6"/>
      <c r="B11" s="109"/>
      <c r="C11" s="114"/>
      <c r="D11" s="114"/>
      <c r="E11" s="114"/>
      <c r="F11" s="114"/>
    </row>
    <row r="12" spans="1:6" ht="48">
      <c r="A12" s="6"/>
      <c r="B12" s="109" t="s">
        <v>186</v>
      </c>
      <c r="C12" s="114">
        <v>13.7</v>
      </c>
      <c r="D12" s="114">
        <v>52.4</v>
      </c>
      <c r="E12" s="114">
        <v>32.700000000000003</v>
      </c>
      <c r="F12" s="114">
        <v>1.1000000000000001</v>
      </c>
    </row>
    <row r="13" spans="1:6">
      <c r="A13" s="6"/>
      <c r="B13" s="113" t="s">
        <v>187</v>
      </c>
      <c r="C13" s="115">
        <v>16.600000000000001</v>
      </c>
      <c r="D13" s="115">
        <v>55.7</v>
      </c>
      <c r="E13" s="115">
        <v>26.3</v>
      </c>
      <c r="F13" s="115">
        <v>1.4</v>
      </c>
    </row>
    <row r="15" spans="1:6">
      <c r="B15" s="112" t="s">
        <v>188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125" zoomScaleNormal="125" zoomScalePageLayoutView="125" workbookViewId="0">
      <selection activeCell="F30" sqref="F30"/>
    </sheetView>
  </sheetViews>
  <sheetFormatPr defaultColWidth="11" defaultRowHeight="15.75"/>
  <cols>
    <col min="2" max="2" width="18" customWidth="1"/>
    <col min="3" max="6" width="15.625" customWidth="1"/>
  </cols>
  <sheetData>
    <row r="1" spans="1:6">
      <c r="A1" s="1" t="s">
        <v>189</v>
      </c>
      <c r="B1" s="1" t="s">
        <v>190</v>
      </c>
    </row>
    <row r="3" spans="1:6">
      <c r="B3" s="45"/>
      <c r="C3" s="194" t="s">
        <v>191</v>
      </c>
      <c r="D3" s="194"/>
      <c r="E3" s="194" t="s">
        <v>192</v>
      </c>
      <c r="F3" s="194"/>
    </row>
    <row r="4" spans="1:6">
      <c r="B4" s="2"/>
      <c r="C4" s="117" t="s">
        <v>60</v>
      </c>
      <c r="D4" s="117" t="s">
        <v>61</v>
      </c>
      <c r="E4" s="117" t="s">
        <v>60</v>
      </c>
      <c r="F4" s="117" t="s">
        <v>61</v>
      </c>
    </row>
    <row r="5" spans="1:6">
      <c r="B5" s="45" t="s">
        <v>179</v>
      </c>
      <c r="C5" s="13">
        <v>3.7</v>
      </c>
      <c r="D5" s="13">
        <v>3.5</v>
      </c>
      <c r="E5" s="13">
        <v>3.5</v>
      </c>
      <c r="F5" s="13">
        <v>3.3</v>
      </c>
    </row>
    <row r="6" spans="1:6">
      <c r="B6" s="2" t="s">
        <v>193</v>
      </c>
      <c r="C6" s="13">
        <v>4.7</v>
      </c>
      <c r="D6" s="13">
        <v>4.5</v>
      </c>
      <c r="E6" s="13">
        <v>4.5</v>
      </c>
      <c r="F6" s="13">
        <v>4</v>
      </c>
    </row>
    <row r="7" spans="1:6">
      <c r="B7" s="2" t="s">
        <v>178</v>
      </c>
      <c r="C7" s="13">
        <v>2</v>
      </c>
      <c r="D7" s="13">
        <v>2</v>
      </c>
      <c r="E7" s="13">
        <v>2</v>
      </c>
      <c r="F7" s="13">
        <v>2</v>
      </c>
    </row>
    <row r="8" spans="1:6">
      <c r="B8" s="46" t="s">
        <v>194</v>
      </c>
      <c r="C8" s="16">
        <v>2.5</v>
      </c>
      <c r="D8" s="16">
        <v>2</v>
      </c>
      <c r="E8" s="16">
        <v>2.5</v>
      </c>
      <c r="F8" s="16">
        <v>2</v>
      </c>
    </row>
    <row r="10" spans="1:6">
      <c r="B10" s="81" t="s">
        <v>122</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B17" sqref="B17"/>
    </sheetView>
  </sheetViews>
  <sheetFormatPr defaultColWidth="11" defaultRowHeight="15.75"/>
  <cols>
    <col min="2" max="2" width="18.875" customWidth="1"/>
  </cols>
  <sheetData>
    <row r="1" spans="1:5">
      <c r="A1" s="1" t="s">
        <v>195</v>
      </c>
      <c r="B1" s="1" t="s">
        <v>196</v>
      </c>
    </row>
    <row r="3" spans="1:5" ht="48">
      <c r="B3" s="7"/>
      <c r="C3" s="123" t="s">
        <v>197</v>
      </c>
      <c r="D3" s="123" t="s">
        <v>198</v>
      </c>
      <c r="E3" s="123" t="s">
        <v>199</v>
      </c>
    </row>
    <row r="4" spans="1:5">
      <c r="B4" s="108" t="s">
        <v>200</v>
      </c>
      <c r="C4" s="13">
        <v>56.9</v>
      </c>
      <c r="D4" s="13">
        <v>10.071299999999999</v>
      </c>
      <c r="E4" s="13">
        <v>26.708290999999999</v>
      </c>
    </row>
    <row r="5" spans="1:5">
      <c r="B5" s="108"/>
      <c r="C5" s="13"/>
      <c r="D5" s="13"/>
      <c r="E5" s="13"/>
    </row>
    <row r="6" spans="1:5">
      <c r="B6" s="108" t="s">
        <v>201</v>
      </c>
      <c r="C6" s="13">
        <v>59.100435273254881</v>
      </c>
      <c r="D6" s="13">
        <v>9.8295209783833766</v>
      </c>
      <c r="E6" s="13">
        <v>26.31260973322345</v>
      </c>
    </row>
    <row r="7" spans="1:5">
      <c r="B7" s="108" t="s">
        <v>202</v>
      </c>
      <c r="C7" s="13">
        <v>54.503971607233396</v>
      </c>
      <c r="D7" s="13">
        <v>10.319516730225425</v>
      </c>
      <c r="E7" s="13">
        <v>27.087615367812251</v>
      </c>
    </row>
    <row r="8" spans="1:5">
      <c r="B8" s="2"/>
      <c r="C8" s="13"/>
      <c r="D8" s="13"/>
      <c r="E8" s="13"/>
    </row>
    <row r="9" spans="1:5">
      <c r="B9" s="108" t="s">
        <v>203</v>
      </c>
      <c r="C9" s="13">
        <v>41.580310880829011</v>
      </c>
      <c r="D9" s="13">
        <v>7.2420683643150054</v>
      </c>
      <c r="E9" s="13">
        <v>19.05756079311319</v>
      </c>
    </row>
    <row r="10" spans="1:5">
      <c r="B10" s="108" t="s">
        <v>204</v>
      </c>
      <c r="C10" s="13">
        <v>55.691471287801562</v>
      </c>
      <c r="D10" s="13">
        <v>10.039618973651303</v>
      </c>
      <c r="E10" s="13">
        <v>28.180825969602196</v>
      </c>
    </row>
    <row r="11" spans="1:5">
      <c r="B11" s="108" t="s">
        <v>205</v>
      </c>
      <c r="C11" s="13">
        <v>61.4482556435063</v>
      </c>
      <c r="D11" s="13">
        <v>11.041483435942538</v>
      </c>
      <c r="E11" s="13">
        <v>29.875762624725851</v>
      </c>
    </row>
    <row r="12" spans="1:5">
      <c r="B12" s="108" t="s">
        <v>206</v>
      </c>
      <c r="C12" s="13">
        <v>67.013639626704958</v>
      </c>
      <c r="D12" s="13">
        <v>12.461525121595137</v>
      </c>
      <c r="E12" s="13">
        <v>30.449024744442028</v>
      </c>
    </row>
    <row r="13" spans="1:5">
      <c r="B13" s="124" t="s">
        <v>207</v>
      </c>
      <c r="C13" s="16">
        <v>49.246987951807228</v>
      </c>
      <c r="D13" s="16">
        <v>4.8599001268230815</v>
      </c>
      <c r="E13" s="16">
        <v>15.084662976229236</v>
      </c>
    </row>
    <row r="15" spans="1:5">
      <c r="B15" s="128" t="s">
        <v>208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125" zoomScaleNormal="125" zoomScalePageLayoutView="125" workbookViewId="0">
      <selection activeCell="C24" sqref="C24"/>
    </sheetView>
  </sheetViews>
  <sheetFormatPr defaultColWidth="11" defaultRowHeight="15.75"/>
  <cols>
    <col min="2" max="2" width="28.875" customWidth="1"/>
  </cols>
  <sheetData>
    <row r="1" spans="1:13">
      <c r="A1" s="1" t="s">
        <v>209</v>
      </c>
      <c r="B1" s="1" t="s">
        <v>210</v>
      </c>
    </row>
    <row r="3" spans="1:13">
      <c r="B3" s="45"/>
      <c r="C3" s="200" t="s">
        <v>211</v>
      </c>
      <c r="D3" s="194"/>
      <c r="E3" s="194"/>
      <c r="F3" s="194"/>
      <c r="G3" s="194"/>
      <c r="H3" s="63" t="s">
        <v>212</v>
      </c>
      <c r="I3" s="200" t="s">
        <v>202</v>
      </c>
      <c r="J3" s="194"/>
      <c r="K3" s="194"/>
      <c r="L3" s="194"/>
      <c r="M3" s="194"/>
    </row>
    <row r="4" spans="1:13">
      <c r="B4" s="2"/>
      <c r="C4" s="119" t="s">
        <v>213</v>
      </c>
      <c r="D4" s="117" t="s">
        <v>214</v>
      </c>
      <c r="E4" s="117" t="s">
        <v>215</v>
      </c>
      <c r="F4" s="117" t="s">
        <v>216</v>
      </c>
      <c r="G4" s="126" t="s">
        <v>217</v>
      </c>
      <c r="H4" s="117"/>
      <c r="I4" s="117" t="s">
        <v>213</v>
      </c>
      <c r="J4" s="117" t="s">
        <v>214</v>
      </c>
      <c r="K4" s="117" t="s">
        <v>215</v>
      </c>
      <c r="L4" s="117" t="s">
        <v>216</v>
      </c>
      <c r="M4" s="126" t="s">
        <v>217</v>
      </c>
    </row>
    <row r="5" spans="1:13">
      <c r="B5" s="125" t="s">
        <v>197</v>
      </c>
      <c r="C5" s="120">
        <v>49.199663016006703</v>
      </c>
      <c r="D5" s="13">
        <v>58.117326057298769</v>
      </c>
      <c r="E5" s="13">
        <v>64.832671582529784</v>
      </c>
      <c r="F5" s="13">
        <v>65.300353356890469</v>
      </c>
      <c r="G5" s="118">
        <v>43.665768194070083</v>
      </c>
      <c r="H5" s="13"/>
      <c r="I5" s="13">
        <v>33.569530558015941</v>
      </c>
      <c r="J5" s="13">
        <v>53.252032520325201</v>
      </c>
      <c r="K5" s="13">
        <v>57.80206435944141</v>
      </c>
      <c r="L5" s="13">
        <v>68.759124087591232</v>
      </c>
      <c r="M5" s="13">
        <v>56.313993174061437</v>
      </c>
    </row>
    <row r="6" spans="1:13">
      <c r="B6" s="108" t="s">
        <v>198</v>
      </c>
      <c r="C6" s="13">
        <v>7.723202915303383</v>
      </c>
      <c r="D6" s="13">
        <v>10.159326920041901</v>
      </c>
      <c r="E6" s="13">
        <v>10.972647511550013</v>
      </c>
      <c r="F6" s="13">
        <v>11.703373832228085</v>
      </c>
      <c r="G6" s="118">
        <v>2.6025954552757002</v>
      </c>
      <c r="H6" s="13"/>
      <c r="I6" s="13">
        <v>6.7548445635032088</v>
      </c>
      <c r="J6" s="13">
        <v>9.9270407443958835</v>
      </c>
      <c r="K6" s="13">
        <v>11.090689549779954</v>
      </c>
      <c r="L6" s="13">
        <v>13.234610167301852</v>
      </c>
      <c r="M6" s="13">
        <v>7.409735943955452</v>
      </c>
    </row>
    <row r="7" spans="1:13">
      <c r="B7" s="124" t="s">
        <v>199</v>
      </c>
      <c r="C7" s="16">
        <v>19.694590133605391</v>
      </c>
      <c r="D7" s="16">
        <v>27.005385970895858</v>
      </c>
      <c r="E7" s="16">
        <v>31.379013045944422</v>
      </c>
      <c r="F7" s="16">
        <v>29.437814980015062</v>
      </c>
      <c r="G7" s="121">
        <v>11.221370597358794</v>
      </c>
      <c r="H7" s="16"/>
      <c r="I7" s="16">
        <v>18.381010968366081</v>
      </c>
      <c r="J7" s="16">
        <v>29.35320930028708</v>
      </c>
      <c r="K7" s="16">
        <v>28.217792648285226</v>
      </c>
      <c r="L7" s="16">
        <v>31.598862172606264</v>
      </c>
      <c r="M7" s="16">
        <v>20.979722947199356</v>
      </c>
    </row>
    <row r="9" spans="1:13">
      <c r="B9" s="128" t="s">
        <v>208</v>
      </c>
    </row>
  </sheetData>
  <mergeCells count="2">
    <mergeCell ref="C3:G3"/>
    <mergeCell ref="I3:M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125" zoomScaleNormal="125" zoomScalePageLayoutView="125" workbookViewId="0">
      <selection activeCell="B14" sqref="B14"/>
    </sheetView>
  </sheetViews>
  <sheetFormatPr defaultColWidth="11" defaultRowHeight="15.75"/>
  <cols>
    <col min="2" max="2" width="18.875" customWidth="1"/>
  </cols>
  <sheetData>
    <row r="1" spans="1:13">
      <c r="A1" s="1" t="s">
        <v>218</v>
      </c>
      <c r="B1" s="1" t="s">
        <v>219</v>
      </c>
    </row>
    <row r="3" spans="1:13">
      <c r="B3" s="45"/>
      <c r="C3" s="200" t="s">
        <v>211</v>
      </c>
      <c r="D3" s="201"/>
      <c r="E3" s="201"/>
      <c r="F3" s="201"/>
      <c r="G3" s="201"/>
      <c r="H3" s="63" t="s">
        <v>212</v>
      </c>
      <c r="I3" s="200" t="s">
        <v>202</v>
      </c>
      <c r="J3" s="201"/>
      <c r="K3" s="201"/>
      <c r="L3" s="201"/>
      <c r="M3" s="201"/>
    </row>
    <row r="4" spans="1:13">
      <c r="B4" s="2"/>
      <c r="C4" s="116" t="s">
        <v>213</v>
      </c>
      <c r="D4" s="116" t="s">
        <v>214</v>
      </c>
      <c r="E4" s="116" t="s">
        <v>215</v>
      </c>
      <c r="F4" s="116" t="s">
        <v>216</v>
      </c>
      <c r="G4" s="127" t="s">
        <v>217</v>
      </c>
      <c r="H4" s="116"/>
      <c r="I4" s="116" t="s">
        <v>213</v>
      </c>
      <c r="J4" s="116" t="s">
        <v>214</v>
      </c>
      <c r="K4" s="116" t="s">
        <v>215</v>
      </c>
      <c r="L4" s="116" t="s">
        <v>216</v>
      </c>
      <c r="M4" s="127" t="s">
        <v>217</v>
      </c>
    </row>
    <row r="5" spans="1:13">
      <c r="B5" s="125" t="s">
        <v>220</v>
      </c>
      <c r="C5" s="120">
        <v>21.475770925110133</v>
      </c>
      <c r="D5" s="120">
        <v>37.907137907137908</v>
      </c>
      <c r="E5" s="120">
        <v>47.570850202429149</v>
      </c>
      <c r="F5" s="120">
        <v>44.395924308588064</v>
      </c>
      <c r="G5" s="122"/>
      <c r="H5" s="120"/>
      <c r="I5" s="120">
        <v>12.463199214916584</v>
      </c>
      <c r="J5" s="120">
        <v>30.802738021157438</v>
      </c>
      <c r="K5" s="120">
        <v>46.79245283018868</v>
      </c>
      <c r="L5" s="120">
        <v>48.957388939256575</v>
      </c>
      <c r="M5" s="120"/>
    </row>
    <row r="6" spans="1:13">
      <c r="B6" s="108" t="s">
        <v>221</v>
      </c>
      <c r="C6" s="13">
        <v>30.500894454382827</v>
      </c>
      <c r="D6" s="13">
        <v>49.487354750512644</v>
      </c>
      <c r="E6" s="13">
        <v>52.82685512367491</v>
      </c>
      <c r="F6" s="13">
        <v>51.851851851851848</v>
      </c>
      <c r="G6" s="118"/>
      <c r="H6" s="13"/>
      <c r="I6" s="13">
        <v>18.715083798882681</v>
      </c>
      <c r="J6" s="13">
        <v>38.246131171702288</v>
      </c>
      <c r="K6" s="13">
        <v>46.097883597883602</v>
      </c>
      <c r="L6" s="13">
        <v>58.860759493670891</v>
      </c>
      <c r="M6" s="13"/>
    </row>
    <row r="7" spans="1:13">
      <c r="B7" s="108" t="s">
        <v>222</v>
      </c>
      <c r="C7" s="13">
        <v>49.199663016006738</v>
      </c>
      <c r="D7" s="13">
        <v>58.117326057298769</v>
      </c>
      <c r="E7" s="13">
        <v>64.832671582529784</v>
      </c>
      <c r="F7" s="13">
        <v>65.300353356890469</v>
      </c>
      <c r="G7" s="118">
        <v>43.665768194070083</v>
      </c>
      <c r="H7" s="13"/>
      <c r="I7" s="13">
        <v>33.569530558015941</v>
      </c>
      <c r="J7" s="13">
        <v>53.252032520325201</v>
      </c>
      <c r="K7" s="13">
        <v>57.80206435944141</v>
      </c>
      <c r="L7" s="13">
        <v>68.759124087591232</v>
      </c>
      <c r="M7" s="13">
        <v>56.313993174061437</v>
      </c>
    </row>
    <row r="8" spans="1:13">
      <c r="B8" s="108" t="s">
        <v>223</v>
      </c>
      <c r="C8" s="13">
        <v>9.59818356956103</v>
      </c>
      <c r="D8" s="13">
        <v>19.318153432509092</v>
      </c>
      <c r="E8" s="13">
        <v>16.892739085831526</v>
      </c>
      <c r="F8" s="13">
        <v>14.53790238836968</v>
      </c>
      <c r="G8" s="118"/>
      <c r="H8" s="13"/>
      <c r="I8" s="13">
        <v>5.3924817725594165</v>
      </c>
      <c r="J8" s="13">
        <v>14.43250232894426</v>
      </c>
      <c r="K8" s="13">
        <v>15.601154482957206</v>
      </c>
      <c r="L8" s="13">
        <v>22.286048431480463</v>
      </c>
      <c r="M8" s="13"/>
    </row>
    <row r="9" spans="1:13">
      <c r="B9" s="124" t="s">
        <v>224</v>
      </c>
      <c r="C9" s="16">
        <v>19.694590133605391</v>
      </c>
      <c r="D9" s="16">
        <v>27.005385970895858</v>
      </c>
      <c r="E9" s="16">
        <v>31.379013045944422</v>
      </c>
      <c r="F9" s="16">
        <v>29.437814980015062</v>
      </c>
      <c r="G9" s="121">
        <v>11.221370597358794</v>
      </c>
      <c r="H9" s="16"/>
      <c r="I9" s="16">
        <v>18.381010968366081</v>
      </c>
      <c r="J9" s="16">
        <v>29.35320930028708</v>
      </c>
      <c r="K9" s="16">
        <v>28.217792648285226</v>
      </c>
      <c r="L9" s="16">
        <v>31.598862172606264</v>
      </c>
      <c r="M9" s="16">
        <v>20.979722947199356</v>
      </c>
    </row>
    <row r="11" spans="1:13">
      <c r="B11" s="128" t="s">
        <v>225</v>
      </c>
    </row>
  </sheetData>
  <mergeCells count="2">
    <mergeCell ref="C3:G3"/>
    <mergeCell ref="I3:M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125" zoomScaleNormal="125" zoomScalePageLayoutView="125" workbookViewId="0">
      <selection activeCell="B22" sqref="B22"/>
    </sheetView>
  </sheetViews>
  <sheetFormatPr defaultColWidth="11" defaultRowHeight="15.75"/>
  <cols>
    <col min="2" max="2" width="19.625" customWidth="1"/>
  </cols>
  <sheetData>
    <row r="1" spans="1:5">
      <c r="A1" s="1" t="s">
        <v>226</v>
      </c>
      <c r="B1" s="1" t="s">
        <v>227</v>
      </c>
    </row>
    <row r="3" spans="1:5" ht="48">
      <c r="B3" s="7"/>
      <c r="C3" s="123" t="s">
        <v>197</v>
      </c>
      <c r="D3" s="123" t="s">
        <v>198</v>
      </c>
      <c r="E3" s="123" t="s">
        <v>199</v>
      </c>
    </row>
    <row r="4" spans="1:5">
      <c r="B4" s="108" t="s">
        <v>228</v>
      </c>
      <c r="C4" s="13">
        <v>34.126163391933815</v>
      </c>
      <c r="D4" s="13">
        <v>3.5687491128819677</v>
      </c>
      <c r="E4" s="13">
        <v>9.3423463846098045</v>
      </c>
    </row>
    <row r="5" spans="1:5">
      <c r="B5" s="108" t="s">
        <v>229</v>
      </c>
      <c r="C5" s="13">
        <v>60.222222222222221</v>
      </c>
      <c r="D5" s="13">
        <v>9.0749890206411923</v>
      </c>
      <c r="E5" s="13">
        <v>26.464019575130688</v>
      </c>
    </row>
    <row r="6" spans="1:5">
      <c r="B6" s="108" t="s">
        <v>230</v>
      </c>
      <c r="C6" s="13">
        <v>56.950672645739907</v>
      </c>
      <c r="D6" s="13">
        <v>9.6690445918064345</v>
      </c>
      <c r="E6" s="13">
        <v>25.623446250135338</v>
      </c>
    </row>
    <row r="7" spans="1:5">
      <c r="B7" s="108" t="s">
        <v>231</v>
      </c>
      <c r="C7" s="13">
        <v>66.628527841342489</v>
      </c>
      <c r="D7" s="13">
        <v>13.482381561954826</v>
      </c>
      <c r="E7" s="13">
        <v>36.89622020300569</v>
      </c>
    </row>
    <row r="8" spans="1:5">
      <c r="B8" s="108" t="s">
        <v>232</v>
      </c>
      <c r="C8" s="13">
        <v>64.696969696969703</v>
      </c>
      <c r="D8" s="13">
        <v>12.781733786955719</v>
      </c>
      <c r="E8" s="13">
        <v>32.271576942932903</v>
      </c>
    </row>
    <row r="9" spans="1:5">
      <c r="B9" s="108"/>
      <c r="C9" s="13"/>
      <c r="D9" s="13"/>
      <c r="E9" s="13"/>
    </row>
    <row r="10" spans="1:5">
      <c r="B10" s="108" t="s">
        <v>233</v>
      </c>
      <c r="C10" s="13">
        <v>57.599309153713293</v>
      </c>
      <c r="D10" s="13">
        <v>10.746843279088896</v>
      </c>
      <c r="E10" s="13">
        <v>29.006222332813209</v>
      </c>
    </row>
    <row r="11" spans="1:5">
      <c r="B11" s="108" t="s">
        <v>234</v>
      </c>
      <c r="C11" s="13">
        <v>60.72522982635342</v>
      </c>
      <c r="D11" s="13">
        <v>12.010970020851873</v>
      </c>
      <c r="E11" s="13">
        <v>34.154482044539712</v>
      </c>
    </row>
    <row r="12" spans="1:5">
      <c r="B12" s="108" t="s">
        <v>235</v>
      </c>
      <c r="C12" s="13">
        <v>59.583333333333336</v>
      </c>
      <c r="D12" s="13">
        <v>13.108333333333334</v>
      </c>
      <c r="E12" s="13">
        <v>29.498546511627911</v>
      </c>
    </row>
    <row r="13" spans="1:5">
      <c r="B13" s="108" t="s">
        <v>236</v>
      </c>
      <c r="C13" s="13">
        <v>59.147180192572215</v>
      </c>
      <c r="D13" s="13">
        <v>11.948925291428729</v>
      </c>
      <c r="E13" s="13">
        <v>26.829648747146166</v>
      </c>
    </row>
    <row r="14" spans="1:5">
      <c r="B14" s="2"/>
      <c r="C14" s="13"/>
      <c r="D14" s="13"/>
      <c r="E14" s="13"/>
    </row>
    <row r="15" spans="1:5">
      <c r="B15" s="2" t="s">
        <v>237</v>
      </c>
      <c r="C15" s="13">
        <v>50.712589073634206</v>
      </c>
      <c r="D15" s="13">
        <v>7.8506380089021741</v>
      </c>
      <c r="E15" s="13">
        <v>19.672522929581586</v>
      </c>
    </row>
    <row r="16" spans="1:5">
      <c r="B16" s="108" t="s">
        <v>238</v>
      </c>
      <c r="C16" s="13">
        <v>59.554730983302406</v>
      </c>
      <c r="D16" s="13">
        <v>10.548253199584916</v>
      </c>
      <c r="E16" s="13">
        <v>28.048535730828657</v>
      </c>
    </row>
    <row r="17" spans="2:5">
      <c r="B17" s="2" t="s">
        <v>239</v>
      </c>
      <c r="C17" s="13">
        <v>62.594973699590881</v>
      </c>
      <c r="D17" s="13">
        <v>11.77304427614067</v>
      </c>
      <c r="E17" s="13">
        <v>34.304937086643946</v>
      </c>
    </row>
    <row r="18" spans="2:5">
      <c r="B18" s="108"/>
      <c r="C18" s="13"/>
      <c r="D18" s="13"/>
      <c r="E18" s="13"/>
    </row>
    <row r="19" spans="2:5">
      <c r="B19" s="2" t="s">
        <v>240</v>
      </c>
      <c r="C19" s="13">
        <v>60.049751243781088</v>
      </c>
      <c r="D19" s="13">
        <v>10.500325672197269</v>
      </c>
      <c r="E19" s="13">
        <v>29.063118612157069</v>
      </c>
    </row>
    <row r="20" spans="2:5">
      <c r="B20" s="46" t="s">
        <v>241</v>
      </c>
      <c r="C20" s="16">
        <v>41.621885686370298</v>
      </c>
      <c r="D20" s="16">
        <v>8.0294188922525365</v>
      </c>
      <c r="E20" s="16">
        <v>15.376238024264188</v>
      </c>
    </row>
    <row r="22" spans="2:5">
      <c r="B22" s="81" t="s">
        <v>208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125" zoomScaleNormal="125" zoomScalePageLayoutView="125" workbookViewId="0">
      <selection activeCell="G14" sqref="G14"/>
    </sheetView>
  </sheetViews>
  <sheetFormatPr defaultColWidth="11" defaultRowHeight="15.75"/>
  <cols>
    <col min="2" max="2" width="17.875" customWidth="1"/>
  </cols>
  <sheetData>
    <row r="1" spans="1:5">
      <c r="A1" s="1" t="s">
        <v>242</v>
      </c>
      <c r="B1" s="1" t="s">
        <v>243</v>
      </c>
    </row>
    <row r="3" spans="1:5" ht="48">
      <c r="B3" s="7"/>
      <c r="C3" s="123" t="s">
        <v>197</v>
      </c>
      <c r="D3" s="123" t="s">
        <v>198</v>
      </c>
      <c r="E3" s="123" t="s">
        <v>199</v>
      </c>
    </row>
    <row r="4" spans="1:5">
      <c r="B4" s="108" t="s">
        <v>244</v>
      </c>
      <c r="C4" s="13">
        <v>56.9</v>
      </c>
      <c r="D4" s="13">
        <v>10.071299999999999</v>
      </c>
      <c r="E4" s="13">
        <v>26.708290999999996</v>
      </c>
    </row>
    <row r="5" spans="1:5">
      <c r="B5" s="108"/>
      <c r="C5" s="13"/>
      <c r="D5" s="13"/>
      <c r="E5" s="13"/>
    </row>
    <row r="6" spans="1:5">
      <c r="B6" s="108" t="s">
        <v>245</v>
      </c>
      <c r="C6" s="13">
        <v>59.236537150647585</v>
      </c>
      <c r="D6" s="13">
        <v>10.787245895738597</v>
      </c>
      <c r="E6" s="13">
        <v>30.985706076238234</v>
      </c>
    </row>
    <row r="7" spans="1:5">
      <c r="B7" s="108" t="s">
        <v>246</v>
      </c>
      <c r="C7" s="13">
        <v>49.96358339402768</v>
      </c>
      <c r="D7" s="13">
        <v>7.9181590164861611</v>
      </c>
      <c r="E7" s="13">
        <v>15.828986141091557</v>
      </c>
    </row>
    <row r="8" spans="1:5">
      <c r="B8" s="108" t="s">
        <v>247</v>
      </c>
      <c r="C8" s="13">
        <v>53.32167832167832</v>
      </c>
      <c r="D8" s="13">
        <v>9.2183240488325229</v>
      </c>
      <c r="E8" s="13">
        <v>10.081829934771113</v>
      </c>
    </row>
    <row r="9" spans="1:5">
      <c r="B9" s="108"/>
      <c r="C9" s="13"/>
      <c r="D9" s="13"/>
      <c r="E9" s="13"/>
    </row>
    <row r="10" spans="1:5">
      <c r="B10" s="2" t="s">
        <v>248</v>
      </c>
      <c r="C10" s="13">
        <v>50.924214417744921</v>
      </c>
      <c r="D10" s="13">
        <v>8.1498991264979441</v>
      </c>
      <c r="E10" s="13">
        <v>16.594663479128208</v>
      </c>
    </row>
    <row r="11" spans="1:5">
      <c r="B11" s="2" t="s">
        <v>249</v>
      </c>
      <c r="C11" s="13">
        <v>56.938190749078998</v>
      </c>
      <c r="D11" s="13">
        <v>10.183346712510241</v>
      </c>
      <c r="E11" s="13">
        <v>30.048205260607457</v>
      </c>
    </row>
    <row r="12" spans="1:5">
      <c r="B12" s="2" t="s">
        <v>250</v>
      </c>
      <c r="C12" s="13">
        <v>58.089171974522294</v>
      </c>
      <c r="D12" s="13">
        <v>9.8737178170093713</v>
      </c>
      <c r="E12" s="13">
        <v>29.557514658117853</v>
      </c>
    </row>
    <row r="13" spans="1:5">
      <c r="B13" s="2" t="s">
        <v>251</v>
      </c>
      <c r="C13" s="13">
        <v>55.364238410596023</v>
      </c>
      <c r="D13" s="13">
        <v>11.961409533153461</v>
      </c>
      <c r="E13" s="13">
        <v>29.409696131101413</v>
      </c>
    </row>
    <row r="14" spans="1:5">
      <c r="B14" s="2" t="s">
        <v>252</v>
      </c>
      <c r="C14" s="13">
        <v>59.058950784207674</v>
      </c>
      <c r="D14" s="13">
        <v>9.9209699933945696</v>
      </c>
      <c r="E14" s="13">
        <v>27.689076849920671</v>
      </c>
    </row>
    <row r="15" spans="1:5">
      <c r="B15" s="2" t="s">
        <v>253</v>
      </c>
      <c r="C15" s="13">
        <v>66.27725856697819</v>
      </c>
      <c r="D15" s="13">
        <v>10.587687846548718</v>
      </c>
      <c r="E15" s="13">
        <v>33.680518818942367</v>
      </c>
    </row>
    <row r="16" spans="1:5">
      <c r="B16" s="2" t="s">
        <v>254</v>
      </c>
      <c r="C16" s="13">
        <v>53.125</v>
      </c>
      <c r="D16" s="13">
        <v>9.296875</v>
      </c>
      <c r="E16" s="13">
        <v>9.7813946759259256</v>
      </c>
    </row>
    <row r="17" spans="2:5">
      <c r="B17" s="2"/>
      <c r="C17" s="13"/>
      <c r="D17" s="13"/>
      <c r="E17" s="13"/>
    </row>
    <row r="18" spans="2:5">
      <c r="B18" s="108" t="s">
        <v>255</v>
      </c>
      <c r="C18" s="13">
        <v>54.820856393824648</v>
      </c>
      <c r="D18" s="13">
        <v>11.340049317955593</v>
      </c>
      <c r="E18" s="13">
        <v>25.686518772984574</v>
      </c>
    </row>
    <row r="19" spans="2:5">
      <c r="B19" s="108" t="s">
        <v>256</v>
      </c>
      <c r="C19" s="13">
        <v>55.750135403502433</v>
      </c>
      <c r="D19" s="13">
        <v>9.6331506050574873</v>
      </c>
      <c r="E19" s="13">
        <v>26.311076935498701</v>
      </c>
    </row>
    <row r="20" spans="2:5">
      <c r="B20" s="124" t="s">
        <v>257</v>
      </c>
      <c r="C20" s="16">
        <v>61.022871664548916</v>
      </c>
      <c r="D20" s="16">
        <v>9.4571645000488704</v>
      </c>
      <c r="E20" s="16">
        <v>28.45862502584772</v>
      </c>
    </row>
    <row r="22" spans="2:5">
      <c r="B22" s="128" t="s">
        <v>208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5" zoomScaleNormal="125" zoomScalePageLayoutView="125" workbookViewId="0">
      <selection activeCell="E4" sqref="E4"/>
    </sheetView>
  </sheetViews>
  <sheetFormatPr defaultColWidth="11" defaultRowHeight="15.75"/>
  <cols>
    <col min="3" max="4" width="11.625" style="129" customWidth="1"/>
  </cols>
  <sheetData>
    <row r="1" spans="1:4">
      <c r="A1" s="1" t="s">
        <v>258</v>
      </c>
      <c r="B1" s="1" t="s">
        <v>259</v>
      </c>
    </row>
    <row r="3" spans="1:4" ht="29.1" customHeight="1">
      <c r="B3" s="87"/>
      <c r="C3" s="123" t="s">
        <v>260</v>
      </c>
      <c r="D3" s="123" t="s">
        <v>261</v>
      </c>
    </row>
    <row r="4" spans="1:4">
      <c r="B4" s="130" t="s">
        <v>245</v>
      </c>
      <c r="C4" s="131">
        <v>73</v>
      </c>
      <c r="D4" s="131">
        <v>74.599999999999994</v>
      </c>
    </row>
    <row r="5" spans="1:4">
      <c r="B5" s="130" t="s">
        <v>246</v>
      </c>
      <c r="C5" s="131">
        <v>21.6</v>
      </c>
      <c r="D5" s="131">
        <v>17.899999999999999</v>
      </c>
    </row>
    <row r="6" spans="1:4">
      <c r="B6" s="130" t="s">
        <v>247</v>
      </c>
      <c r="C6" s="131">
        <v>5.4</v>
      </c>
      <c r="D6" s="131">
        <v>7.4</v>
      </c>
    </row>
    <row r="7" spans="1:4">
      <c r="B7" s="130"/>
      <c r="C7" s="131"/>
      <c r="D7" s="131"/>
    </row>
    <row r="8" spans="1:4">
      <c r="B8" s="130" t="s">
        <v>248</v>
      </c>
      <c r="C8" s="131">
        <v>17.899999999999999</v>
      </c>
      <c r="D8" s="131">
        <v>31.3</v>
      </c>
    </row>
    <row r="9" spans="1:4">
      <c r="B9" s="130" t="s">
        <v>249</v>
      </c>
      <c r="C9" s="131">
        <v>25.3</v>
      </c>
      <c r="D9" s="131">
        <v>26.6</v>
      </c>
    </row>
    <row r="10" spans="1:4">
      <c r="B10" s="130" t="s">
        <v>250</v>
      </c>
      <c r="C10" s="131">
        <v>5.8</v>
      </c>
      <c r="D10" s="131"/>
    </row>
    <row r="11" spans="1:4">
      <c r="B11" s="130" t="s">
        <v>251</v>
      </c>
      <c r="C11" s="131">
        <v>5.9</v>
      </c>
      <c r="D11" s="131"/>
    </row>
    <row r="12" spans="1:4">
      <c r="B12" s="130" t="s">
        <v>252</v>
      </c>
      <c r="C12" s="131">
        <v>21.9</v>
      </c>
      <c r="D12" s="131">
        <v>20</v>
      </c>
    </row>
    <row r="13" spans="1:4">
      <c r="B13" s="130" t="s">
        <v>253</v>
      </c>
      <c r="C13" s="131">
        <v>18.2</v>
      </c>
      <c r="D13" s="131">
        <v>15.1</v>
      </c>
    </row>
    <row r="14" spans="1:4">
      <c r="B14" s="130" t="s">
        <v>254</v>
      </c>
      <c r="C14" s="131">
        <v>5</v>
      </c>
      <c r="D14" s="131">
        <v>7</v>
      </c>
    </row>
    <row r="15" spans="1:4">
      <c r="B15" s="130"/>
      <c r="C15" s="131"/>
      <c r="D15" s="131"/>
    </row>
    <row r="16" spans="1:4">
      <c r="B16" s="130" t="s">
        <v>262</v>
      </c>
      <c r="C16" s="131">
        <v>6.5</v>
      </c>
      <c r="D16" s="131">
        <v>14.3</v>
      </c>
    </row>
    <row r="17" spans="2:4">
      <c r="B17" s="130" t="s">
        <v>252</v>
      </c>
      <c r="C17" s="131">
        <v>14.4</v>
      </c>
      <c r="D17" s="131">
        <v>5.7</v>
      </c>
    </row>
    <row r="18" spans="2:4">
      <c r="B18" s="130" t="s">
        <v>263</v>
      </c>
      <c r="C18" s="131">
        <v>8</v>
      </c>
      <c r="D18" s="130"/>
    </row>
    <row r="19" spans="2:4">
      <c r="B19" s="130" t="s">
        <v>264</v>
      </c>
      <c r="C19" s="131">
        <v>17.399999999999999</v>
      </c>
      <c r="D19" s="131">
        <v>15.1</v>
      </c>
    </row>
    <row r="20" spans="2:4">
      <c r="B20" s="130" t="s">
        <v>265</v>
      </c>
      <c r="C20" s="131">
        <v>2.7</v>
      </c>
      <c r="D20" s="130"/>
    </row>
    <row r="21" spans="2:4">
      <c r="B21" s="130" t="s">
        <v>266</v>
      </c>
      <c r="C21" s="131">
        <v>6.6</v>
      </c>
      <c r="D21" s="131">
        <v>2.8</v>
      </c>
    </row>
    <row r="22" spans="2:4">
      <c r="B22" s="130" t="s">
        <v>267</v>
      </c>
      <c r="C22" s="131">
        <v>6.5</v>
      </c>
      <c r="D22" s="131">
        <v>19.2</v>
      </c>
    </row>
    <row r="23" spans="2:4">
      <c r="B23" s="130" t="s">
        <v>268</v>
      </c>
      <c r="C23" s="131">
        <v>6.6</v>
      </c>
      <c r="D23" s="131">
        <v>1.1000000000000001</v>
      </c>
    </row>
    <row r="24" spans="2:4">
      <c r="B24" s="130" t="s">
        <v>269</v>
      </c>
      <c r="C24" s="131">
        <v>8.6999999999999993</v>
      </c>
      <c r="D24" s="131">
        <v>7.7</v>
      </c>
    </row>
    <row r="25" spans="2:4">
      <c r="B25" s="130" t="s">
        <v>270</v>
      </c>
      <c r="C25" s="131">
        <v>1.2</v>
      </c>
      <c r="D25" s="130"/>
    </row>
    <row r="26" spans="2:4">
      <c r="B26" s="130" t="s">
        <v>271</v>
      </c>
      <c r="C26" s="131">
        <v>8</v>
      </c>
      <c r="D26" s="131">
        <v>23.5</v>
      </c>
    </row>
    <row r="27" spans="2:4">
      <c r="B27" s="130" t="s">
        <v>254</v>
      </c>
      <c r="C27" s="131">
        <v>5</v>
      </c>
      <c r="D27" s="131">
        <v>7</v>
      </c>
    </row>
    <row r="28" spans="2:4">
      <c r="B28" s="130" t="s">
        <v>272</v>
      </c>
      <c r="C28" s="131">
        <v>5.3</v>
      </c>
      <c r="D28" s="131">
        <v>1.3</v>
      </c>
    </row>
    <row r="29" spans="2:4">
      <c r="B29" s="130" t="s">
        <v>273</v>
      </c>
      <c r="C29" s="131">
        <v>3.1</v>
      </c>
      <c r="D29" s="131">
        <v>2.2000000000000002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125" zoomScaleNormal="125" zoomScalePageLayoutView="125" workbookViewId="0">
      <selection activeCell="K24" sqref="K24"/>
    </sheetView>
  </sheetViews>
  <sheetFormatPr defaultColWidth="11" defaultRowHeight="15.75"/>
  <cols>
    <col min="2" max="2" width="31.125" customWidth="1"/>
  </cols>
  <sheetData>
    <row r="1" spans="1:7">
      <c r="A1" s="1" t="s">
        <v>274</v>
      </c>
      <c r="B1" s="1" t="s">
        <v>275</v>
      </c>
    </row>
    <row r="3" spans="1:7" s="129" customFormat="1" ht="27" customHeight="1">
      <c r="B3" s="142"/>
      <c r="C3" s="123" t="s">
        <v>276</v>
      </c>
      <c r="D3" s="123" t="s">
        <v>277</v>
      </c>
      <c r="E3" s="123" t="s">
        <v>278</v>
      </c>
      <c r="F3" s="123" t="s">
        <v>279</v>
      </c>
      <c r="G3" s="123" t="s">
        <v>280</v>
      </c>
    </row>
    <row r="4" spans="1:7">
      <c r="B4" s="130" t="s">
        <v>281</v>
      </c>
      <c r="C4" s="114">
        <v>70.5</v>
      </c>
      <c r="D4" s="114">
        <v>22</v>
      </c>
      <c r="E4" s="114">
        <v>5.9</v>
      </c>
      <c r="F4" s="114">
        <v>1</v>
      </c>
      <c r="G4" s="114">
        <v>0.6</v>
      </c>
    </row>
    <row r="5" spans="1:7">
      <c r="B5" s="103" t="s">
        <v>282</v>
      </c>
      <c r="C5" s="114">
        <v>63.7</v>
      </c>
      <c r="D5" s="114">
        <v>23</v>
      </c>
      <c r="E5" s="114">
        <v>10</v>
      </c>
      <c r="F5" s="114">
        <v>2.1</v>
      </c>
      <c r="G5" s="114">
        <v>1.2</v>
      </c>
    </row>
    <row r="6" spans="1:7">
      <c r="B6" s="130" t="s">
        <v>283</v>
      </c>
      <c r="C6" s="114">
        <v>60.7</v>
      </c>
      <c r="D6" s="114">
        <v>28.1</v>
      </c>
      <c r="E6" s="114">
        <v>8.3000000000000007</v>
      </c>
      <c r="F6" s="114">
        <v>1.5</v>
      </c>
      <c r="G6" s="114">
        <v>1.4</v>
      </c>
    </row>
    <row r="7" spans="1:7">
      <c r="B7" s="130" t="s">
        <v>284</v>
      </c>
      <c r="C7" s="114">
        <v>53.4</v>
      </c>
      <c r="D7" s="114">
        <v>28.9</v>
      </c>
      <c r="E7" s="114">
        <v>12.5</v>
      </c>
      <c r="F7" s="114">
        <v>3.3</v>
      </c>
      <c r="G7" s="114">
        <v>2</v>
      </c>
    </row>
    <row r="8" spans="1:7">
      <c r="B8" s="130" t="s">
        <v>285</v>
      </c>
      <c r="C8" s="114">
        <v>39.200000000000003</v>
      </c>
      <c r="D8" s="114">
        <v>31.8</v>
      </c>
      <c r="E8" s="114">
        <v>20.2</v>
      </c>
      <c r="F8" s="114">
        <v>4.9000000000000004</v>
      </c>
      <c r="G8" s="114">
        <v>3.9</v>
      </c>
    </row>
    <row r="9" spans="1:7">
      <c r="B9" s="130" t="s">
        <v>286</v>
      </c>
      <c r="C9" s="114">
        <v>29.2</v>
      </c>
      <c r="D9" s="114">
        <v>25.4</v>
      </c>
      <c r="E9" s="114">
        <v>20.7</v>
      </c>
      <c r="F9" s="114">
        <v>11.8</v>
      </c>
      <c r="G9" s="114">
        <v>12.9</v>
      </c>
    </row>
    <row r="10" spans="1:7">
      <c r="B10" s="130" t="s">
        <v>287</v>
      </c>
      <c r="C10" s="114">
        <v>23.9</v>
      </c>
      <c r="D10" s="114">
        <v>28</v>
      </c>
      <c r="E10" s="114">
        <v>23.3</v>
      </c>
      <c r="F10" s="114">
        <v>12.2</v>
      </c>
      <c r="G10" s="114">
        <v>12.6</v>
      </c>
    </row>
    <row r="11" spans="1:7">
      <c r="B11" s="130" t="s">
        <v>288</v>
      </c>
      <c r="C11" s="114">
        <v>17.2</v>
      </c>
      <c r="D11" s="114">
        <v>19.8</v>
      </c>
      <c r="E11" s="114">
        <v>26.1</v>
      </c>
      <c r="F11" s="114">
        <v>16.399999999999999</v>
      </c>
      <c r="G11" s="114">
        <v>20.5</v>
      </c>
    </row>
    <row r="12" spans="1:7">
      <c r="B12" s="130" t="s">
        <v>289</v>
      </c>
      <c r="C12" s="114">
        <v>11.5</v>
      </c>
      <c r="D12" s="114">
        <v>16.100000000000001</v>
      </c>
      <c r="E12" s="114">
        <v>23.9</v>
      </c>
      <c r="F12" s="114">
        <v>17</v>
      </c>
      <c r="G12" s="114">
        <v>31.5</v>
      </c>
    </row>
    <row r="13" spans="1:7">
      <c r="B13" s="130" t="s">
        <v>290</v>
      </c>
      <c r="C13" s="114">
        <v>8.5</v>
      </c>
      <c r="D13" s="114">
        <v>12.7</v>
      </c>
      <c r="E13" s="114">
        <v>18.5</v>
      </c>
      <c r="F13" s="114">
        <v>20.6</v>
      </c>
      <c r="G13" s="114">
        <v>39.6</v>
      </c>
    </row>
    <row r="14" spans="1:7">
      <c r="B14" s="130" t="s">
        <v>291</v>
      </c>
      <c r="C14" s="103">
        <v>3.8</v>
      </c>
      <c r="D14" s="103">
        <v>7.4</v>
      </c>
      <c r="E14" s="103">
        <v>11.6</v>
      </c>
      <c r="F14" s="103">
        <v>19.600000000000001</v>
      </c>
      <c r="G14" s="103">
        <v>57.6</v>
      </c>
    </row>
    <row r="15" spans="1:7">
      <c r="B15" s="103" t="s">
        <v>292</v>
      </c>
      <c r="C15" s="103">
        <v>2.6</v>
      </c>
      <c r="D15" s="103">
        <v>5.4</v>
      </c>
      <c r="E15" s="103">
        <v>10.5</v>
      </c>
      <c r="F15" s="103">
        <v>18.399999999999999</v>
      </c>
      <c r="G15" s="103">
        <v>63.1</v>
      </c>
    </row>
    <row r="16" spans="1:7">
      <c r="B16" s="49" t="s">
        <v>293</v>
      </c>
      <c r="C16" s="49">
        <v>4.3</v>
      </c>
      <c r="D16" s="49">
        <v>4.8</v>
      </c>
      <c r="E16" s="49">
        <v>8.6</v>
      </c>
      <c r="F16" s="49">
        <v>14.2</v>
      </c>
      <c r="G16" s="49">
        <v>68.099999999999994</v>
      </c>
    </row>
    <row r="18" spans="2:2">
      <c r="B18" s="2" t="s">
        <v>294</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25" zoomScaleNormal="125" zoomScalePageLayoutView="125" workbookViewId="0">
      <selection activeCell="E8" sqref="E8"/>
    </sheetView>
  </sheetViews>
  <sheetFormatPr defaultColWidth="11" defaultRowHeight="15.75"/>
  <cols>
    <col min="2" max="2" width="15.625" customWidth="1"/>
  </cols>
  <sheetData>
    <row r="1" spans="1:3">
      <c r="A1" s="1" t="s">
        <v>295</v>
      </c>
      <c r="B1" s="1" t="s">
        <v>296</v>
      </c>
    </row>
    <row r="3" spans="1:3">
      <c r="B3" s="134" t="s">
        <v>200</v>
      </c>
      <c r="C3" s="135">
        <v>2.7</v>
      </c>
    </row>
    <row r="4" spans="1:3">
      <c r="B4" s="130"/>
      <c r="C4" s="114"/>
    </row>
    <row r="5" spans="1:3">
      <c r="B5" s="130" t="s">
        <v>201</v>
      </c>
      <c r="C5" s="114">
        <v>3</v>
      </c>
    </row>
    <row r="6" spans="1:3">
      <c r="B6" s="130" t="s">
        <v>202</v>
      </c>
      <c r="C6" s="114">
        <v>2.2999999999999998</v>
      </c>
    </row>
    <row r="7" spans="1:3">
      <c r="B7" s="132"/>
      <c r="C7" s="114"/>
    </row>
    <row r="8" spans="1:3">
      <c r="B8" s="130" t="s">
        <v>203</v>
      </c>
      <c r="C8" s="114">
        <v>1.6</v>
      </c>
    </row>
    <row r="9" spans="1:3">
      <c r="B9" s="130" t="s">
        <v>204</v>
      </c>
      <c r="C9" s="114">
        <v>2.1</v>
      </c>
    </row>
    <row r="10" spans="1:3">
      <c r="B10" s="130" t="s">
        <v>205</v>
      </c>
      <c r="C10" s="114">
        <v>3.3</v>
      </c>
    </row>
    <row r="11" spans="1:3">
      <c r="B11" s="133" t="s">
        <v>297</v>
      </c>
      <c r="C11" s="115">
        <v>3.1</v>
      </c>
    </row>
    <row r="13" spans="1:3">
      <c r="B13" s="136" t="s">
        <v>298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125" zoomScaleNormal="125" zoomScalePageLayoutView="125" workbookViewId="0">
      <selection activeCell="C5" sqref="C5"/>
    </sheetView>
  </sheetViews>
  <sheetFormatPr defaultColWidth="11" defaultRowHeight="15.75"/>
  <cols>
    <col min="2" max="2" width="19.5" customWidth="1"/>
    <col min="3" max="8" width="16.625" customWidth="1"/>
  </cols>
  <sheetData>
    <row r="1" spans="1:8" s="1" customFormat="1">
      <c r="A1" s="1" t="s">
        <v>28</v>
      </c>
      <c r="B1" s="1" t="s">
        <v>29</v>
      </c>
    </row>
    <row r="3" spans="1:8">
      <c r="B3" s="2"/>
      <c r="C3" s="193">
        <v>2007</v>
      </c>
      <c r="D3" s="193"/>
      <c r="E3" s="193">
        <v>2013</v>
      </c>
      <c r="F3" s="193"/>
      <c r="G3" s="193">
        <v>2019</v>
      </c>
      <c r="H3" s="194"/>
    </row>
    <row r="4" spans="1:8" s="30" customFormat="1" ht="36">
      <c r="B4" s="31"/>
      <c r="C4" s="24" t="s">
        <v>30</v>
      </c>
      <c r="D4" s="32" t="s">
        <v>3</v>
      </c>
      <c r="E4" s="33" t="s">
        <v>30</v>
      </c>
      <c r="F4" s="34" t="s">
        <v>3</v>
      </c>
      <c r="G4" s="33" t="s">
        <v>31</v>
      </c>
      <c r="H4" s="33" t="s">
        <v>32</v>
      </c>
    </row>
    <row r="5" spans="1:8">
      <c r="B5" s="36" t="s">
        <v>10</v>
      </c>
      <c r="C5" s="52">
        <v>37.4</v>
      </c>
      <c r="D5" s="54">
        <v>2130</v>
      </c>
      <c r="E5" s="52">
        <v>44.3</v>
      </c>
      <c r="F5" s="54">
        <v>2700</v>
      </c>
      <c r="G5" s="52">
        <v>56.9</v>
      </c>
      <c r="H5" s="55">
        <v>3980</v>
      </c>
    </row>
    <row r="6" spans="1:8">
      <c r="B6" s="14" t="s">
        <v>25</v>
      </c>
      <c r="C6" s="52">
        <v>17.600000000000001</v>
      </c>
      <c r="D6" s="54">
        <v>1000</v>
      </c>
      <c r="E6" s="52">
        <v>23.3</v>
      </c>
      <c r="F6" s="54">
        <v>1420</v>
      </c>
      <c r="G6" s="52">
        <v>27</v>
      </c>
      <c r="H6" s="55">
        <v>1890</v>
      </c>
    </row>
    <row r="7" spans="1:8">
      <c r="B7" s="14" t="s">
        <v>26</v>
      </c>
      <c r="C7" s="52">
        <v>7.9</v>
      </c>
      <c r="D7" s="54">
        <v>450</v>
      </c>
      <c r="E7" s="52">
        <v>10.4</v>
      </c>
      <c r="F7" s="54">
        <v>640</v>
      </c>
      <c r="G7" s="52">
        <v>8.5</v>
      </c>
      <c r="H7" s="55">
        <v>600</v>
      </c>
    </row>
    <row r="8" spans="1:8">
      <c r="B8" s="14" t="s">
        <v>14</v>
      </c>
      <c r="C8" s="52">
        <v>6.1</v>
      </c>
      <c r="D8" s="54">
        <v>350</v>
      </c>
      <c r="E8" s="52">
        <v>6.3</v>
      </c>
      <c r="F8" s="54">
        <v>390</v>
      </c>
      <c r="G8" s="52">
        <v>7.9</v>
      </c>
      <c r="H8" s="55">
        <v>550</v>
      </c>
    </row>
    <row r="9" spans="1:8">
      <c r="B9" s="14" t="s">
        <v>15</v>
      </c>
      <c r="C9" s="52">
        <v>8.8000000000000007</v>
      </c>
      <c r="D9" s="54">
        <v>500</v>
      </c>
      <c r="E9" s="52">
        <v>7.5</v>
      </c>
      <c r="F9" s="54">
        <v>460</v>
      </c>
      <c r="G9" s="52">
        <v>5.0999999999999996</v>
      </c>
      <c r="H9" s="55">
        <v>350</v>
      </c>
    </row>
    <row r="10" spans="1:8">
      <c r="B10" s="14" t="s">
        <v>16</v>
      </c>
      <c r="C10" s="52">
        <v>1.7</v>
      </c>
      <c r="D10" s="54">
        <v>98</v>
      </c>
      <c r="E10" s="52">
        <v>2.2000000000000002</v>
      </c>
      <c r="F10" s="54">
        <v>140</v>
      </c>
      <c r="G10" s="52">
        <v>3.5</v>
      </c>
      <c r="H10" s="55">
        <v>250</v>
      </c>
    </row>
    <row r="11" spans="1:8">
      <c r="B11" s="14" t="s">
        <v>17</v>
      </c>
      <c r="C11" s="52">
        <v>1.3</v>
      </c>
      <c r="D11" s="54">
        <v>75</v>
      </c>
      <c r="E11" s="52">
        <v>2.7</v>
      </c>
      <c r="F11" s="54">
        <v>165</v>
      </c>
      <c r="G11" s="52">
        <v>3.3</v>
      </c>
      <c r="H11" s="55">
        <v>230</v>
      </c>
    </row>
    <row r="12" spans="1:8">
      <c r="B12" s="14" t="s">
        <v>18</v>
      </c>
      <c r="C12" s="52">
        <v>1.8</v>
      </c>
      <c r="D12" s="54">
        <v>100</v>
      </c>
      <c r="E12" s="52">
        <v>1.8</v>
      </c>
      <c r="F12" s="54">
        <v>110</v>
      </c>
      <c r="G12" s="52">
        <v>2</v>
      </c>
      <c r="H12" s="55">
        <v>140</v>
      </c>
    </row>
    <row r="13" spans="1:8">
      <c r="B13" s="37" t="s">
        <v>19</v>
      </c>
      <c r="C13" s="53">
        <v>0.4</v>
      </c>
      <c r="D13" s="56">
        <v>20</v>
      </c>
      <c r="E13" s="53">
        <v>0.5</v>
      </c>
      <c r="F13" s="56">
        <v>28</v>
      </c>
      <c r="G13" s="57">
        <v>0.8</v>
      </c>
      <c r="H13" s="53">
        <v>55</v>
      </c>
    </row>
    <row r="14" spans="1:8">
      <c r="B14" s="2"/>
      <c r="C14" s="2"/>
      <c r="D14" s="2"/>
      <c r="E14" s="2"/>
      <c r="F14" s="2"/>
      <c r="G14" s="2"/>
      <c r="H14" s="2"/>
    </row>
    <row r="15" spans="1:8">
      <c r="B15" s="35" t="s">
        <v>33</v>
      </c>
      <c r="C15" s="2"/>
      <c r="D15" s="2"/>
      <c r="E15" s="2"/>
      <c r="F15" s="2"/>
      <c r="G15" s="2"/>
      <c r="H15" s="2"/>
    </row>
  </sheetData>
  <mergeCells count="3">
    <mergeCell ref="C3:D3"/>
    <mergeCell ref="E3:F3"/>
    <mergeCell ref="G3:H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125" zoomScaleNormal="125" zoomScalePageLayoutView="125" workbookViewId="0">
      <selection activeCell="G10" sqref="G10"/>
    </sheetView>
  </sheetViews>
  <sheetFormatPr defaultColWidth="11" defaultRowHeight="15.75"/>
  <cols>
    <col min="2" max="4" width="16.375" customWidth="1"/>
  </cols>
  <sheetData>
    <row r="1" spans="1:4">
      <c r="A1" s="1" t="s">
        <v>299</v>
      </c>
      <c r="B1" s="1" t="s">
        <v>300</v>
      </c>
    </row>
    <row r="3" spans="1:4" ht="60">
      <c r="B3" s="140"/>
      <c r="C3" s="141" t="s">
        <v>301</v>
      </c>
      <c r="D3" s="141" t="s">
        <v>302</v>
      </c>
    </row>
    <row r="4" spans="1:4">
      <c r="B4" s="103" t="s">
        <v>303</v>
      </c>
      <c r="C4" s="103">
        <v>52</v>
      </c>
      <c r="D4" s="103">
        <v>42</v>
      </c>
    </row>
    <row r="5" spans="1:4">
      <c r="B5" s="103" t="s">
        <v>304</v>
      </c>
      <c r="C5" s="103">
        <v>19</v>
      </c>
      <c r="D5" s="103">
        <v>23</v>
      </c>
    </row>
    <row r="6" spans="1:4">
      <c r="B6" s="103" t="s">
        <v>305</v>
      </c>
      <c r="C6" s="103">
        <v>24</v>
      </c>
      <c r="D6" s="103">
        <v>32</v>
      </c>
    </row>
    <row r="7" spans="1:4">
      <c r="B7" s="49" t="s">
        <v>306</v>
      </c>
      <c r="C7" s="49">
        <v>5</v>
      </c>
      <c r="D7" s="49">
        <v>4</v>
      </c>
    </row>
    <row r="8" spans="1:4">
      <c r="B8" s="2"/>
      <c r="C8" s="2"/>
      <c r="D8" s="2"/>
    </row>
    <row r="9" spans="1:4">
      <c r="B9" s="2" t="s">
        <v>158</v>
      </c>
      <c r="C9" s="2"/>
      <c r="D9" s="2"/>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25" zoomScaleNormal="125" zoomScalePageLayoutView="125" workbookViewId="0">
      <selection activeCell="D12" sqref="D12"/>
    </sheetView>
  </sheetViews>
  <sheetFormatPr defaultColWidth="11" defaultRowHeight="15.75"/>
  <cols>
    <col min="2" max="2" width="29.875" customWidth="1"/>
    <col min="3" max="6" width="17.875" customWidth="1"/>
  </cols>
  <sheetData>
    <row r="1" spans="1:6">
      <c r="A1" s="1" t="s">
        <v>307</v>
      </c>
      <c r="B1" s="1" t="s">
        <v>308</v>
      </c>
    </row>
    <row r="3" spans="1:6">
      <c r="B3" s="47"/>
      <c r="C3" s="202">
        <v>2013</v>
      </c>
      <c r="D3" s="203"/>
      <c r="E3" s="202">
        <v>2019</v>
      </c>
      <c r="F3" s="203"/>
    </row>
    <row r="4" spans="1:6" ht="60">
      <c r="B4" s="49"/>
      <c r="C4" s="138" t="s">
        <v>301</v>
      </c>
      <c r="D4" s="138" t="s">
        <v>309</v>
      </c>
      <c r="E4" s="138" t="s">
        <v>301</v>
      </c>
      <c r="F4" s="138" t="s">
        <v>309</v>
      </c>
    </row>
    <row r="5" spans="1:6">
      <c r="B5" s="103" t="s">
        <v>310</v>
      </c>
      <c r="C5" s="103">
        <v>70</v>
      </c>
      <c r="D5" s="103">
        <v>68</v>
      </c>
      <c r="E5" s="103">
        <v>73</v>
      </c>
      <c r="F5" s="103">
        <v>77</v>
      </c>
    </row>
    <row r="6" spans="1:6">
      <c r="B6" s="103" t="s">
        <v>311</v>
      </c>
      <c r="C6" s="103">
        <v>9</v>
      </c>
      <c r="D6" s="103">
        <v>11</v>
      </c>
      <c r="E6" s="103">
        <v>5</v>
      </c>
      <c r="F6" s="103">
        <v>6</v>
      </c>
    </row>
    <row r="7" spans="1:6">
      <c r="B7" s="49" t="s">
        <v>312</v>
      </c>
      <c r="C7" s="49">
        <v>21</v>
      </c>
      <c r="D7" s="49">
        <v>21</v>
      </c>
      <c r="E7" s="49">
        <v>22</v>
      </c>
      <c r="F7" s="49">
        <v>17</v>
      </c>
    </row>
    <row r="9" spans="1:6">
      <c r="B9" s="50" t="s">
        <v>313</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25" zoomScaleNormal="125" zoomScalePageLayoutView="125" workbookViewId="0">
      <selection activeCell="R24" sqref="R24"/>
    </sheetView>
  </sheetViews>
  <sheetFormatPr defaultColWidth="11" defaultRowHeight="15.75"/>
  <cols>
    <col min="2" max="2" width="23.5" customWidth="1"/>
  </cols>
  <sheetData>
    <row r="1" spans="1:6">
      <c r="A1" s="1" t="s">
        <v>314</v>
      </c>
      <c r="B1" s="1" t="s">
        <v>315</v>
      </c>
    </row>
    <row r="3" spans="1:6">
      <c r="B3" s="2"/>
      <c r="C3" s="195" t="s">
        <v>316</v>
      </c>
      <c r="D3" s="204"/>
      <c r="E3" s="195" t="s">
        <v>317</v>
      </c>
      <c r="F3" s="204"/>
    </row>
    <row r="4" spans="1:6" ht="24">
      <c r="B4" s="2"/>
      <c r="C4" s="139" t="s">
        <v>60</v>
      </c>
      <c r="D4" s="139" t="s">
        <v>61</v>
      </c>
      <c r="E4" s="139" t="s">
        <v>60</v>
      </c>
      <c r="F4" s="139" t="s">
        <v>61</v>
      </c>
    </row>
    <row r="5" spans="1:6">
      <c r="B5" s="103" t="s">
        <v>318</v>
      </c>
      <c r="C5" s="103">
        <v>8.5</v>
      </c>
      <c r="D5" s="103">
        <v>5</v>
      </c>
      <c r="E5" s="103">
        <v>4.5</v>
      </c>
      <c r="F5" s="103">
        <v>3</v>
      </c>
    </row>
    <row r="6" spans="1:6">
      <c r="B6" s="103" t="s">
        <v>319</v>
      </c>
      <c r="C6" s="103">
        <v>7.9</v>
      </c>
      <c r="D6" s="103">
        <v>4</v>
      </c>
      <c r="E6" s="103">
        <v>4.0999999999999996</v>
      </c>
      <c r="F6" s="103">
        <v>2</v>
      </c>
    </row>
    <row r="7" spans="1:6">
      <c r="B7" s="49" t="s">
        <v>320</v>
      </c>
      <c r="C7" s="49">
        <v>11</v>
      </c>
      <c r="D7" s="49">
        <v>8</v>
      </c>
      <c r="E7" s="49">
        <v>6.5</v>
      </c>
      <c r="F7" s="49">
        <v>5</v>
      </c>
    </row>
    <row r="9" spans="1:6">
      <c r="B9" s="81" t="s">
        <v>321</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E19" sqref="E19"/>
    </sheetView>
  </sheetViews>
  <sheetFormatPr defaultColWidth="11" defaultRowHeight="15.75"/>
  <cols>
    <col min="2" max="2" width="24" customWidth="1"/>
    <col min="3" max="6" width="14.625" customWidth="1"/>
  </cols>
  <sheetData>
    <row r="1" spans="1:6">
      <c r="A1" s="1" t="s">
        <v>322</v>
      </c>
      <c r="B1" s="1" t="s">
        <v>323</v>
      </c>
    </row>
    <row r="3" spans="1:6" ht="48">
      <c r="B3" s="7"/>
      <c r="C3" s="123" t="s">
        <v>324</v>
      </c>
      <c r="D3" s="64" t="s">
        <v>175</v>
      </c>
      <c r="E3" s="64" t="s">
        <v>167</v>
      </c>
      <c r="F3" s="64" t="s">
        <v>121</v>
      </c>
    </row>
    <row r="4" spans="1:6">
      <c r="B4" s="103" t="s">
        <v>325</v>
      </c>
      <c r="C4" s="114">
        <v>39.734121122599703</v>
      </c>
      <c r="D4" s="114">
        <v>33.661417322834644</v>
      </c>
      <c r="E4" s="114">
        <v>57.988165680473372</v>
      </c>
      <c r="F4" s="114">
        <v>50</v>
      </c>
    </row>
    <row r="5" spans="1:6">
      <c r="B5" s="130" t="s">
        <v>326</v>
      </c>
      <c r="C5" s="114">
        <v>17.577548005908419</v>
      </c>
      <c r="D5" s="114">
        <v>22.834645669291341</v>
      </c>
      <c r="E5" s="114">
        <v>1.7751479289940828</v>
      </c>
      <c r="F5" s="114">
        <v>13.043478260869565</v>
      </c>
    </row>
    <row r="6" spans="1:6">
      <c r="B6" s="130" t="s">
        <v>327</v>
      </c>
      <c r="C6" s="114">
        <v>14.47562776957164</v>
      </c>
      <c r="D6" s="114">
        <v>19.094488188976378</v>
      </c>
      <c r="E6" s="114">
        <v>0.59171597633136097</v>
      </c>
      <c r="F6" s="114">
        <v>10</v>
      </c>
    </row>
    <row r="7" spans="1:6">
      <c r="B7" s="103" t="s">
        <v>328</v>
      </c>
      <c r="C7" s="114">
        <v>12.998522895125554</v>
      </c>
      <c r="D7" s="114">
        <v>12.401574803149607</v>
      </c>
      <c r="E7" s="114">
        <v>14.792899408284024</v>
      </c>
      <c r="F7" s="114">
        <v>11.739130434782609</v>
      </c>
    </row>
    <row r="8" spans="1:6">
      <c r="B8" s="103" t="s">
        <v>329</v>
      </c>
      <c r="C8" s="114">
        <v>9.6011816838995561</v>
      </c>
      <c r="D8" s="114">
        <v>2.7559055118110236</v>
      </c>
      <c r="E8" s="114">
        <v>30.177514792899409</v>
      </c>
      <c r="F8" s="114">
        <v>8.2608695652173907</v>
      </c>
    </row>
    <row r="9" spans="1:6">
      <c r="B9" s="103" t="s">
        <v>330</v>
      </c>
      <c r="C9" s="114">
        <v>6.4992614475627768</v>
      </c>
      <c r="D9" s="114">
        <v>8.2677165354330722</v>
      </c>
      <c r="E9" s="114">
        <v>1.1834319526627219</v>
      </c>
      <c r="F9" s="114">
        <v>6.9565217391304346</v>
      </c>
    </row>
    <row r="10" spans="1:6">
      <c r="B10" s="103" t="s">
        <v>331</v>
      </c>
      <c r="C10" s="114">
        <v>5.0221565731166917</v>
      </c>
      <c r="D10" s="114">
        <v>3.9370078740157481</v>
      </c>
      <c r="E10" s="114">
        <v>8.2840236686390547</v>
      </c>
      <c r="F10" s="114">
        <v>6.0869565217391308</v>
      </c>
    </row>
    <row r="11" spans="1:6">
      <c r="B11" s="103" t="s">
        <v>332</v>
      </c>
      <c r="C11" s="114">
        <v>3.9881831610044314</v>
      </c>
      <c r="D11" s="114">
        <v>3.5433070866141732</v>
      </c>
      <c r="E11" s="114">
        <v>5.3254437869822491</v>
      </c>
      <c r="F11" s="114">
        <v>6.0869565217391308</v>
      </c>
    </row>
    <row r="12" spans="1:6">
      <c r="B12" s="103" t="s">
        <v>333</v>
      </c>
      <c r="C12" s="114">
        <v>2.8064992614475628</v>
      </c>
      <c r="D12" s="114">
        <v>0.98425196850393704</v>
      </c>
      <c r="E12" s="114">
        <v>8.2840236686390547</v>
      </c>
      <c r="F12" s="114">
        <v>3.9130434782608701</v>
      </c>
    </row>
    <row r="13" spans="1:6">
      <c r="B13" s="133" t="s">
        <v>181</v>
      </c>
      <c r="C13" s="115">
        <v>3.6927621861152145</v>
      </c>
      <c r="D13" s="115">
        <v>2.5590551181102361</v>
      </c>
      <c r="E13" s="115">
        <v>7.1005917159763312</v>
      </c>
      <c r="F13" s="115">
        <v>3.4782608695652173</v>
      </c>
    </row>
    <row r="15" spans="1:6">
      <c r="B15" s="103" t="s">
        <v>334</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125" zoomScaleNormal="125" zoomScalePageLayoutView="125" workbookViewId="0">
      <selection activeCell="F20" sqref="F20"/>
    </sheetView>
  </sheetViews>
  <sheetFormatPr defaultColWidth="11" defaultRowHeight="15.75"/>
  <cols>
    <col min="2" max="2" width="20.875" customWidth="1"/>
    <col min="3" max="4" width="12.125" customWidth="1"/>
  </cols>
  <sheetData>
    <row r="1" spans="1:4">
      <c r="A1" t="s">
        <v>335</v>
      </c>
      <c r="B1" t="s">
        <v>336</v>
      </c>
    </row>
    <row r="3" spans="1:4" ht="36">
      <c r="B3" s="7"/>
      <c r="C3" s="123" t="s">
        <v>337</v>
      </c>
      <c r="D3" s="123" t="s">
        <v>320</v>
      </c>
    </row>
    <row r="4" spans="1:4">
      <c r="B4" s="103" t="s">
        <v>325</v>
      </c>
      <c r="C4" s="114">
        <v>40.39855072463768</v>
      </c>
      <c r="D4" s="114">
        <v>36.799999999999997</v>
      </c>
    </row>
    <row r="5" spans="1:4">
      <c r="B5" s="130" t="s">
        <v>326</v>
      </c>
      <c r="C5" s="114">
        <v>16.485507246376812</v>
      </c>
      <c r="D5" s="114">
        <v>22.400000000000002</v>
      </c>
    </row>
    <row r="6" spans="1:4">
      <c r="B6" s="130" t="s">
        <v>327</v>
      </c>
      <c r="C6" s="114">
        <v>15.942028985507244</v>
      </c>
      <c r="D6" s="114">
        <v>8</v>
      </c>
    </row>
    <row r="7" spans="1:4">
      <c r="B7" s="103" t="s">
        <v>328</v>
      </c>
      <c r="C7" s="114">
        <v>13.22463768115942</v>
      </c>
      <c r="D7" s="114">
        <v>12</v>
      </c>
    </row>
    <row r="8" spans="1:4">
      <c r="B8" s="103" t="s">
        <v>329</v>
      </c>
      <c r="C8" s="114">
        <v>9.6014492753623184</v>
      </c>
      <c r="D8" s="114">
        <v>9.6</v>
      </c>
    </row>
    <row r="9" spans="1:4">
      <c r="B9" s="103" t="s">
        <v>330</v>
      </c>
      <c r="C9" s="114">
        <v>4.5289855072463769</v>
      </c>
      <c r="D9" s="114">
        <v>15.2</v>
      </c>
    </row>
    <row r="10" spans="1:4">
      <c r="B10" s="103" t="s">
        <v>331</v>
      </c>
      <c r="C10" s="114">
        <v>5.0724637681159424</v>
      </c>
      <c r="D10" s="114">
        <v>4.8</v>
      </c>
    </row>
    <row r="11" spans="1:4">
      <c r="B11" s="103" t="s">
        <v>332</v>
      </c>
      <c r="C11" s="114">
        <v>4.1666666666666661</v>
      </c>
      <c r="D11" s="114">
        <v>3.2</v>
      </c>
    </row>
    <row r="12" spans="1:4">
      <c r="B12" s="103" t="s">
        <v>333</v>
      </c>
      <c r="C12" s="114">
        <v>2.7173913043478262</v>
      </c>
      <c r="D12" s="114">
        <v>3.2</v>
      </c>
    </row>
    <row r="13" spans="1:4">
      <c r="B13" s="49" t="s">
        <v>181</v>
      </c>
      <c r="C13" s="115">
        <v>3.4420289855072466</v>
      </c>
      <c r="D13" s="115">
        <v>4.8</v>
      </c>
    </row>
    <row r="15" spans="1:4">
      <c r="B15" s="50" t="s">
        <v>338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125" zoomScaleNormal="125" zoomScalePageLayoutView="125" workbookViewId="0">
      <selection activeCell="L25" sqref="L25"/>
    </sheetView>
  </sheetViews>
  <sheetFormatPr defaultColWidth="11" defaultRowHeight="15.75"/>
  <cols>
    <col min="2" max="2" width="18.375" customWidth="1"/>
  </cols>
  <sheetData>
    <row r="1" spans="1:3">
      <c r="A1" s="1" t="s">
        <v>339</v>
      </c>
      <c r="B1" s="1" t="s">
        <v>340</v>
      </c>
    </row>
    <row r="3" spans="1:3">
      <c r="B3" s="134" t="s">
        <v>200</v>
      </c>
      <c r="C3" s="135">
        <v>12.958152958152958</v>
      </c>
    </row>
    <row r="4" spans="1:3">
      <c r="B4" s="130"/>
      <c r="C4" s="114"/>
    </row>
    <row r="5" spans="1:3">
      <c r="B5" s="130" t="s">
        <v>201</v>
      </c>
      <c r="C5" s="114">
        <v>14.074074074074074</v>
      </c>
    </row>
    <row r="6" spans="1:3">
      <c r="B6" s="130" t="s">
        <v>202</v>
      </c>
      <c r="C6" s="114">
        <v>11.81977764774722</v>
      </c>
    </row>
    <row r="7" spans="1:3">
      <c r="B7" s="132"/>
      <c r="C7" s="114"/>
    </row>
    <row r="8" spans="1:3">
      <c r="B8" s="130" t="s">
        <v>203</v>
      </c>
      <c r="C8" s="114">
        <v>9.3495934959349594</v>
      </c>
    </row>
    <row r="9" spans="1:3">
      <c r="B9" s="130" t="s">
        <v>204</v>
      </c>
      <c r="C9" s="114">
        <v>10.399032648125756</v>
      </c>
    </row>
    <row r="10" spans="1:3">
      <c r="B10" s="130" t="s">
        <v>205</v>
      </c>
      <c r="C10" s="114">
        <v>16.276595744680851</v>
      </c>
    </row>
    <row r="11" spans="1:3">
      <c r="B11" s="130" t="s">
        <v>206</v>
      </c>
      <c r="C11" s="114">
        <v>16.508795669824085</v>
      </c>
    </row>
    <row r="12" spans="1:3">
      <c r="B12" s="130" t="s">
        <v>207</v>
      </c>
      <c r="C12" s="114">
        <v>8.071748878923767</v>
      </c>
    </row>
    <row r="13" spans="1:3">
      <c r="B13" s="130"/>
      <c r="C13" s="114"/>
    </row>
    <row r="14" spans="1:3">
      <c r="B14" s="130" t="s">
        <v>245</v>
      </c>
      <c r="C14" s="114">
        <v>14.523326572008113</v>
      </c>
    </row>
    <row r="15" spans="1:3">
      <c r="B15" s="130" t="s">
        <v>246</v>
      </c>
      <c r="C15" s="114">
        <v>9.5631641086186541</v>
      </c>
    </row>
    <row r="16" spans="1:3">
      <c r="B16" s="133" t="s">
        <v>247</v>
      </c>
      <c r="C16" s="144">
        <v>7.18954248366013</v>
      </c>
    </row>
    <row r="18" spans="2:2">
      <c r="B18" s="136" t="s">
        <v>341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25" zoomScaleNormal="125" zoomScalePageLayoutView="125" workbookViewId="0">
      <selection activeCell="F22" sqref="F22"/>
    </sheetView>
  </sheetViews>
  <sheetFormatPr defaultColWidth="11" defaultRowHeight="15.75"/>
  <cols>
    <col min="2" max="2" width="21.125" customWidth="1"/>
  </cols>
  <sheetData>
    <row r="1" spans="1:3">
      <c r="A1" s="1" t="s">
        <v>342</v>
      </c>
      <c r="B1" s="1" t="s">
        <v>343</v>
      </c>
    </row>
    <row r="3" spans="1:3">
      <c r="B3" s="47" t="s">
        <v>200</v>
      </c>
      <c r="C3" s="135">
        <v>3.3</v>
      </c>
    </row>
    <row r="4" spans="1:3">
      <c r="B4" s="103"/>
      <c r="C4" s="114"/>
    </row>
    <row r="5" spans="1:3">
      <c r="B5" s="103" t="s">
        <v>202</v>
      </c>
      <c r="C5" s="114">
        <v>2.6</v>
      </c>
    </row>
    <row r="6" spans="1:3">
      <c r="B6" s="103" t="s">
        <v>201</v>
      </c>
      <c r="C6" s="114">
        <v>4</v>
      </c>
    </row>
    <row r="7" spans="1:3">
      <c r="B7" s="103"/>
      <c r="C7" s="114"/>
    </row>
    <row r="8" spans="1:3">
      <c r="B8" s="103" t="s">
        <v>203</v>
      </c>
      <c r="C8" s="114">
        <v>1</v>
      </c>
    </row>
    <row r="9" spans="1:3">
      <c r="B9" s="103" t="s">
        <v>204</v>
      </c>
      <c r="C9" s="114">
        <v>3</v>
      </c>
    </row>
    <row r="10" spans="1:3">
      <c r="B10" s="103" t="s">
        <v>205</v>
      </c>
      <c r="C10" s="114">
        <v>4.5</v>
      </c>
    </row>
    <row r="11" spans="1:3">
      <c r="B11" s="103" t="s">
        <v>297</v>
      </c>
      <c r="C11" s="114">
        <v>4</v>
      </c>
    </row>
    <row r="12" spans="1:3">
      <c r="B12" s="103"/>
      <c r="C12" s="114"/>
    </row>
    <row r="13" spans="1:3">
      <c r="B13" s="103" t="s">
        <v>245</v>
      </c>
      <c r="C13" s="114">
        <v>2.4</v>
      </c>
    </row>
    <row r="14" spans="1:3">
      <c r="B14" s="103" t="s">
        <v>246</v>
      </c>
      <c r="C14" s="114">
        <v>6.4</v>
      </c>
    </row>
    <row r="15" spans="1:3">
      <c r="B15" s="103" t="s">
        <v>247</v>
      </c>
      <c r="C15" s="114">
        <v>2.1</v>
      </c>
    </row>
    <row r="16" spans="1:3">
      <c r="B16" s="103"/>
      <c r="C16" s="114"/>
    </row>
    <row r="17" spans="2:3">
      <c r="B17" s="103" t="s">
        <v>240</v>
      </c>
      <c r="C17" s="114">
        <v>3.6</v>
      </c>
    </row>
    <row r="18" spans="2:3">
      <c r="B18" s="103" t="s">
        <v>241</v>
      </c>
      <c r="C18" s="114">
        <v>2.1</v>
      </c>
    </row>
    <row r="19" spans="2:3">
      <c r="B19" s="103"/>
      <c r="C19" s="114"/>
    </row>
    <row r="20" spans="2:3">
      <c r="B20" s="103" t="s">
        <v>237</v>
      </c>
      <c r="C20" s="114">
        <v>2.6</v>
      </c>
    </row>
    <row r="21" spans="2:3">
      <c r="B21" s="103" t="s">
        <v>344</v>
      </c>
      <c r="C21" s="114">
        <v>3.6</v>
      </c>
    </row>
    <row r="22" spans="2:3">
      <c r="B22" s="49" t="s">
        <v>345</v>
      </c>
      <c r="C22" s="115">
        <v>3.8</v>
      </c>
    </row>
    <row r="24" spans="2:3">
      <c r="B24" s="50" t="s">
        <v>346</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9:J45"/>
  <sheetViews>
    <sheetView topLeftCell="A39" zoomScale="125" zoomScaleNormal="125" zoomScalePageLayoutView="125" workbookViewId="0">
      <selection activeCell="L46" sqref="L46"/>
    </sheetView>
  </sheetViews>
  <sheetFormatPr defaultColWidth="11" defaultRowHeight="15.75"/>
  <sheetData>
    <row r="39" spans="1:10">
      <c r="A39" s="1" t="s">
        <v>347</v>
      </c>
      <c r="B39" s="1" t="s">
        <v>348</v>
      </c>
    </row>
    <row r="41" spans="1:10">
      <c r="B41" s="205" t="s">
        <v>211</v>
      </c>
      <c r="C41" s="202"/>
      <c r="D41" s="202"/>
      <c r="E41" s="202"/>
      <c r="F41" s="137" t="s">
        <v>212</v>
      </c>
      <c r="G41" s="202" t="s">
        <v>202</v>
      </c>
      <c r="H41" s="202"/>
      <c r="I41" s="202"/>
      <c r="J41" s="202"/>
    </row>
    <row r="42" spans="1:10">
      <c r="B42" s="137" t="s">
        <v>213</v>
      </c>
      <c r="C42" s="137" t="s">
        <v>214</v>
      </c>
      <c r="D42" s="137" t="s">
        <v>215</v>
      </c>
      <c r="E42" s="137" t="s">
        <v>349</v>
      </c>
      <c r="F42" s="145"/>
      <c r="G42" s="137" t="s">
        <v>213</v>
      </c>
      <c r="H42" s="137" t="s">
        <v>214</v>
      </c>
      <c r="I42" s="137" t="s">
        <v>215</v>
      </c>
      <c r="J42" s="137" t="s">
        <v>349</v>
      </c>
    </row>
    <row r="43" spans="1:10">
      <c r="B43" s="115">
        <v>0.8</v>
      </c>
      <c r="C43" s="115">
        <v>3.5</v>
      </c>
      <c r="D43" s="115">
        <v>6.6</v>
      </c>
      <c r="E43" s="115">
        <v>4.0999999999999996</v>
      </c>
      <c r="F43" s="146"/>
      <c r="G43" s="115">
        <v>1.3</v>
      </c>
      <c r="H43" s="115">
        <v>2.5</v>
      </c>
      <c r="I43" s="115">
        <v>2.2000000000000002</v>
      </c>
      <c r="J43" s="115">
        <v>3.9</v>
      </c>
    </row>
    <row r="45" spans="1:10">
      <c r="B45" s="2" t="s">
        <v>20</v>
      </c>
    </row>
  </sheetData>
  <mergeCells count="2">
    <mergeCell ref="B41:E41"/>
    <mergeCell ref="G41:J41"/>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125" zoomScaleNormal="125" zoomScalePageLayoutView="125" workbookViewId="0">
      <selection activeCell="I15" sqref="I15"/>
    </sheetView>
  </sheetViews>
  <sheetFormatPr defaultColWidth="11" defaultRowHeight="15.75"/>
  <sheetData>
    <row r="1" spans="1:10">
      <c r="A1" s="1" t="s">
        <v>350</v>
      </c>
      <c r="B1" s="1" t="s">
        <v>351</v>
      </c>
    </row>
    <row r="3" spans="1:10" ht="24">
      <c r="B3" s="38"/>
      <c r="C3" s="40" t="s">
        <v>36</v>
      </c>
      <c r="D3" s="40" t="s">
        <v>37</v>
      </c>
      <c r="E3" s="40" t="s">
        <v>38</v>
      </c>
      <c r="F3" s="40" t="s">
        <v>39</v>
      </c>
      <c r="G3" s="40" t="s">
        <v>40</v>
      </c>
      <c r="H3" s="40" t="s">
        <v>41</v>
      </c>
      <c r="I3" s="40" t="s">
        <v>42</v>
      </c>
      <c r="J3" s="42" t="s">
        <v>43</v>
      </c>
    </row>
    <row r="4" spans="1:10" ht="24">
      <c r="B4" s="39" t="s">
        <v>44</v>
      </c>
      <c r="C4" s="40"/>
      <c r="D4" s="40"/>
      <c r="E4" s="40"/>
      <c r="F4" s="40"/>
      <c r="G4" s="40"/>
      <c r="H4" s="40"/>
      <c r="I4" s="40"/>
      <c r="J4" s="42">
        <v>0</v>
      </c>
    </row>
    <row r="5" spans="1:10">
      <c r="B5" s="39" t="s">
        <v>45</v>
      </c>
      <c r="C5" s="41">
        <v>1</v>
      </c>
      <c r="D5" s="41">
        <v>1</v>
      </c>
      <c r="E5" s="41">
        <v>1</v>
      </c>
      <c r="F5" s="41">
        <v>1</v>
      </c>
      <c r="G5" s="40"/>
      <c r="H5" s="40"/>
      <c r="I5" s="40"/>
      <c r="J5" s="42">
        <v>4</v>
      </c>
    </row>
    <row r="6" spans="1:10">
      <c r="B6" s="39" t="s">
        <v>46</v>
      </c>
      <c r="C6" s="149">
        <v>13</v>
      </c>
      <c r="D6" s="149">
        <v>13</v>
      </c>
      <c r="E6" s="41">
        <v>3</v>
      </c>
      <c r="F6" s="41">
        <v>4</v>
      </c>
      <c r="G6" s="41">
        <v>1</v>
      </c>
      <c r="H6" s="40"/>
      <c r="I6" s="40"/>
      <c r="J6" s="42">
        <v>34</v>
      </c>
    </row>
    <row r="7" spans="1:10">
      <c r="B7" s="39" t="s">
        <v>47</v>
      </c>
      <c r="C7" s="149">
        <v>14</v>
      </c>
      <c r="D7" s="43">
        <v>9</v>
      </c>
      <c r="E7" s="41">
        <v>4</v>
      </c>
      <c r="F7" s="41">
        <v>4</v>
      </c>
      <c r="G7" s="40"/>
      <c r="H7" s="40"/>
      <c r="I7" s="40"/>
      <c r="J7" s="42">
        <v>30</v>
      </c>
    </row>
    <row r="8" spans="1:10">
      <c r="B8" s="39" t="s">
        <v>48</v>
      </c>
      <c r="C8" s="149">
        <v>19</v>
      </c>
      <c r="D8" s="43">
        <v>8</v>
      </c>
      <c r="E8" s="41">
        <v>2</v>
      </c>
      <c r="F8" s="40"/>
      <c r="G8" s="40"/>
      <c r="H8" s="40"/>
      <c r="I8" s="40"/>
      <c r="J8" s="42">
        <v>29</v>
      </c>
    </row>
    <row r="9" spans="1:10">
      <c r="B9" s="39" t="s">
        <v>49</v>
      </c>
      <c r="C9" s="41">
        <v>1</v>
      </c>
      <c r="D9" s="41">
        <v>2</v>
      </c>
      <c r="E9" s="40"/>
      <c r="F9" s="40"/>
      <c r="G9" s="40"/>
      <c r="H9" s="40"/>
      <c r="I9" s="40"/>
      <c r="J9" s="42">
        <v>3</v>
      </c>
    </row>
    <row r="10" spans="1:10">
      <c r="B10" s="44" t="s">
        <v>43</v>
      </c>
      <c r="C10" s="42">
        <v>48</v>
      </c>
      <c r="D10" s="42">
        <v>32</v>
      </c>
      <c r="E10" s="42">
        <v>10</v>
      </c>
      <c r="F10" s="42">
        <v>9</v>
      </c>
      <c r="G10" s="42">
        <v>1</v>
      </c>
      <c r="H10" s="42">
        <v>0</v>
      </c>
      <c r="I10" s="42">
        <v>0</v>
      </c>
      <c r="J10" s="42">
        <v>100</v>
      </c>
    </row>
    <row r="12" spans="1:10">
      <c r="B12" s="67" t="s">
        <v>633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125" zoomScaleNormal="125" zoomScalePageLayoutView="125" workbookViewId="0">
      <selection activeCell="L2" sqref="L2"/>
    </sheetView>
  </sheetViews>
  <sheetFormatPr defaultColWidth="11" defaultRowHeight="15.75"/>
  <cols>
    <col min="2" max="2" width="22.5" customWidth="1"/>
  </cols>
  <sheetData>
    <row r="1" spans="1:10">
      <c r="A1" s="1" t="s">
        <v>352</v>
      </c>
      <c r="B1" s="1" t="s">
        <v>353</v>
      </c>
    </row>
    <row r="3" spans="1:10" ht="72">
      <c r="B3" s="150"/>
      <c r="C3" s="143" t="s">
        <v>54</v>
      </c>
      <c r="D3" s="143" t="s">
        <v>3</v>
      </c>
      <c r="E3" s="143" t="s">
        <v>53</v>
      </c>
      <c r="F3" s="143" t="s">
        <v>354</v>
      </c>
      <c r="G3" s="2"/>
      <c r="H3" s="2"/>
      <c r="I3" s="2"/>
      <c r="J3" s="2"/>
    </row>
    <row r="4" spans="1:10">
      <c r="B4" s="103" t="s">
        <v>355</v>
      </c>
      <c r="C4" s="103">
        <v>20</v>
      </c>
      <c r="D4" s="151">
        <v>1400</v>
      </c>
      <c r="E4" s="103">
        <v>32</v>
      </c>
      <c r="F4" s="103">
        <v>68</v>
      </c>
    </row>
    <row r="5" spans="1:10">
      <c r="B5" s="49" t="s">
        <v>85</v>
      </c>
      <c r="C5" s="49">
        <v>8</v>
      </c>
      <c r="D5" s="49">
        <v>560</v>
      </c>
      <c r="E5" s="49">
        <v>12</v>
      </c>
      <c r="F5" s="49">
        <v>75</v>
      </c>
      <c r="G5" s="2"/>
      <c r="H5" s="2"/>
      <c r="I5" s="2"/>
      <c r="J5" s="2"/>
    </row>
    <row r="6" spans="1:10">
      <c r="G6" s="2"/>
      <c r="H6" s="2"/>
      <c r="I6" s="2"/>
      <c r="J6" s="2"/>
    </row>
    <row r="7" spans="1:10">
      <c r="B7" s="2" t="s">
        <v>356</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125" zoomScaleNormal="125" zoomScalePageLayoutView="125" workbookViewId="0">
      <selection activeCell="B3" sqref="B3:J10"/>
    </sheetView>
  </sheetViews>
  <sheetFormatPr defaultColWidth="11" defaultRowHeight="15.75"/>
  <sheetData>
    <row r="1" spans="1:10" s="1" customFormat="1">
      <c r="A1" s="1" t="s">
        <v>34</v>
      </c>
      <c r="B1" s="1" t="s">
        <v>35</v>
      </c>
    </row>
    <row r="3" spans="1:10" ht="24">
      <c r="B3" s="38"/>
      <c r="C3" s="40" t="s">
        <v>36</v>
      </c>
      <c r="D3" s="40" t="s">
        <v>37</v>
      </c>
      <c r="E3" s="40" t="s">
        <v>38</v>
      </c>
      <c r="F3" s="40" t="s">
        <v>39</v>
      </c>
      <c r="G3" s="40" t="s">
        <v>40</v>
      </c>
      <c r="H3" s="40" t="s">
        <v>41</v>
      </c>
      <c r="I3" s="40" t="s">
        <v>42</v>
      </c>
      <c r="J3" s="42" t="s">
        <v>43</v>
      </c>
    </row>
    <row r="4" spans="1:10" ht="24">
      <c r="B4" s="39" t="s">
        <v>44</v>
      </c>
      <c r="C4" s="40"/>
      <c r="D4" s="40"/>
      <c r="E4" s="41">
        <v>1</v>
      </c>
      <c r="F4" s="41">
        <v>1</v>
      </c>
      <c r="G4" s="40"/>
      <c r="H4" s="40"/>
      <c r="I4" s="41">
        <v>1</v>
      </c>
      <c r="J4" s="42">
        <v>3</v>
      </c>
    </row>
    <row r="5" spans="1:10">
      <c r="B5" s="39" t="s">
        <v>45</v>
      </c>
      <c r="C5" s="41">
        <v>1</v>
      </c>
      <c r="D5" s="40"/>
      <c r="E5" s="41">
        <v>1</v>
      </c>
      <c r="F5" s="41">
        <v>2</v>
      </c>
      <c r="G5" s="41">
        <v>2</v>
      </c>
      <c r="H5" s="41">
        <v>2</v>
      </c>
      <c r="I5" s="41">
        <v>3</v>
      </c>
      <c r="J5" s="42">
        <v>11</v>
      </c>
    </row>
    <row r="6" spans="1:10">
      <c r="B6" s="39" t="s">
        <v>46</v>
      </c>
      <c r="C6" s="41">
        <v>3</v>
      </c>
      <c r="D6" s="41">
        <v>3</v>
      </c>
      <c r="E6" s="41">
        <v>4</v>
      </c>
      <c r="F6" s="43">
        <v>5</v>
      </c>
      <c r="G6" s="41">
        <v>3</v>
      </c>
      <c r="H6" s="41">
        <v>3</v>
      </c>
      <c r="I6" s="41">
        <v>4</v>
      </c>
      <c r="J6" s="42">
        <v>25</v>
      </c>
    </row>
    <row r="7" spans="1:10">
      <c r="B7" s="39" t="s">
        <v>47</v>
      </c>
      <c r="C7" s="41">
        <v>4</v>
      </c>
      <c r="D7" s="43">
        <v>5</v>
      </c>
      <c r="E7" s="70">
        <v>5</v>
      </c>
      <c r="F7" s="71">
        <v>4</v>
      </c>
      <c r="G7" s="71">
        <v>2</v>
      </c>
      <c r="H7" s="71">
        <v>1</v>
      </c>
      <c r="I7" s="71">
        <v>1</v>
      </c>
      <c r="J7" s="42">
        <v>22</v>
      </c>
    </row>
    <row r="8" spans="1:10">
      <c r="B8" s="39" t="s">
        <v>48</v>
      </c>
      <c r="C8" s="43">
        <v>6</v>
      </c>
      <c r="D8" s="73">
        <v>9</v>
      </c>
      <c r="E8" s="72">
        <v>7</v>
      </c>
      <c r="F8" s="68">
        <v>5</v>
      </c>
      <c r="G8" s="69">
        <v>1</v>
      </c>
      <c r="H8" s="69">
        <v>1</v>
      </c>
      <c r="I8" s="79"/>
      <c r="J8" s="78">
        <v>29</v>
      </c>
    </row>
    <row r="9" spans="1:10">
      <c r="B9" s="39" t="s">
        <v>49</v>
      </c>
      <c r="C9" s="41">
        <v>3</v>
      </c>
      <c r="D9" s="74">
        <v>3</v>
      </c>
      <c r="E9" s="76">
        <v>2</v>
      </c>
      <c r="F9" s="71">
        <v>2</v>
      </c>
      <c r="G9" s="77"/>
      <c r="H9" s="77"/>
      <c r="I9" s="80"/>
      <c r="J9" s="78">
        <v>10</v>
      </c>
    </row>
    <row r="10" spans="1:10">
      <c r="B10" s="44" t="s">
        <v>43</v>
      </c>
      <c r="C10" s="42">
        <v>17</v>
      </c>
      <c r="D10" s="42">
        <v>21</v>
      </c>
      <c r="E10" s="75">
        <v>19</v>
      </c>
      <c r="F10" s="75">
        <v>19</v>
      </c>
      <c r="G10" s="75">
        <v>8</v>
      </c>
      <c r="H10" s="75">
        <v>7</v>
      </c>
      <c r="I10" s="75">
        <v>9</v>
      </c>
      <c r="J10" s="42">
        <v>100</v>
      </c>
    </row>
    <row r="12" spans="1:10">
      <c r="B12" s="67" t="s">
        <v>50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125" zoomScaleNormal="125" zoomScalePageLayoutView="125" workbookViewId="0">
      <selection activeCell="C35" sqref="C35"/>
    </sheetView>
  </sheetViews>
  <sheetFormatPr defaultColWidth="11" defaultRowHeight="15.75"/>
  <cols>
    <col min="2" max="2" width="13.5" customWidth="1"/>
    <col min="3" max="4" width="14.625" customWidth="1"/>
  </cols>
  <sheetData>
    <row r="1" spans="1:4">
      <c r="A1" s="1" t="s">
        <v>357</v>
      </c>
      <c r="B1" s="1" t="s">
        <v>358</v>
      </c>
    </row>
    <row r="3" spans="1:4" ht="36">
      <c r="B3" s="7"/>
      <c r="C3" s="123" t="s">
        <v>355</v>
      </c>
      <c r="D3" s="123" t="s">
        <v>85</v>
      </c>
    </row>
    <row r="4" spans="1:4">
      <c r="B4" s="130" t="s">
        <v>200</v>
      </c>
      <c r="C4" s="114">
        <v>20</v>
      </c>
      <c r="D4" s="114">
        <v>8</v>
      </c>
    </row>
    <row r="5" spans="1:4">
      <c r="B5" s="130"/>
      <c r="C5" s="114"/>
      <c r="D5" s="114"/>
    </row>
    <row r="6" spans="1:4">
      <c r="B6" s="130" t="s">
        <v>202</v>
      </c>
      <c r="C6" s="114">
        <v>19</v>
      </c>
      <c r="D6" s="114">
        <v>8</v>
      </c>
    </row>
    <row r="7" spans="1:4">
      <c r="B7" s="130" t="s">
        <v>201</v>
      </c>
      <c r="C7" s="114">
        <v>21</v>
      </c>
      <c r="D7" s="114">
        <v>9</v>
      </c>
    </row>
    <row r="8" spans="1:4">
      <c r="B8" s="103"/>
      <c r="C8" s="114"/>
      <c r="D8" s="114"/>
    </row>
    <row r="9" spans="1:4">
      <c r="B9" s="130" t="s">
        <v>203</v>
      </c>
      <c r="C9" s="114">
        <v>13</v>
      </c>
      <c r="D9" s="114">
        <v>5</v>
      </c>
    </row>
    <row r="10" spans="1:4">
      <c r="B10" s="130" t="s">
        <v>204</v>
      </c>
      <c r="C10" s="114">
        <v>19</v>
      </c>
      <c r="D10" s="114">
        <v>8</v>
      </c>
    </row>
    <row r="11" spans="1:4">
      <c r="B11" s="130" t="s">
        <v>205</v>
      </c>
      <c r="C11" s="114">
        <v>25</v>
      </c>
      <c r="D11" s="114">
        <v>11</v>
      </c>
    </row>
    <row r="12" spans="1:4">
      <c r="B12" s="130" t="s">
        <v>297</v>
      </c>
      <c r="C12" s="114">
        <v>23</v>
      </c>
      <c r="D12" s="114">
        <v>8</v>
      </c>
    </row>
    <row r="13" spans="1:4">
      <c r="B13" s="130"/>
      <c r="C13" s="114"/>
      <c r="D13" s="114"/>
    </row>
    <row r="14" spans="1:4">
      <c r="B14" s="130" t="s">
        <v>245</v>
      </c>
      <c r="C14" s="114">
        <v>22</v>
      </c>
      <c r="D14" s="114">
        <v>7</v>
      </c>
    </row>
    <row r="15" spans="1:4">
      <c r="B15" s="130" t="s">
        <v>246</v>
      </c>
      <c r="C15" s="114">
        <v>19</v>
      </c>
      <c r="D15" s="114">
        <v>13</v>
      </c>
    </row>
    <row r="16" spans="1:4">
      <c r="B16" s="133" t="s">
        <v>247</v>
      </c>
      <c r="C16" s="115">
        <v>11</v>
      </c>
      <c r="D16" s="115">
        <v>6</v>
      </c>
    </row>
    <row r="18" spans="2:2">
      <c r="B18" s="136" t="s">
        <v>356</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125" zoomScaleNormal="125" zoomScalePageLayoutView="125" workbookViewId="0">
      <selection activeCell="E19" sqref="E19"/>
    </sheetView>
  </sheetViews>
  <sheetFormatPr defaultColWidth="11" defaultRowHeight="15.75"/>
  <cols>
    <col min="2" max="2" width="32.875" customWidth="1"/>
  </cols>
  <sheetData>
    <row r="1" spans="1:4">
      <c r="A1" s="1" t="s">
        <v>359</v>
      </c>
      <c r="B1" s="1" t="s">
        <v>360</v>
      </c>
    </row>
    <row r="3" spans="1:4" ht="48">
      <c r="B3" s="7"/>
      <c r="C3" s="148" t="s">
        <v>150</v>
      </c>
      <c r="D3" s="148" t="s">
        <v>121</v>
      </c>
    </row>
    <row r="4" spans="1:4">
      <c r="B4" s="103" t="s">
        <v>361</v>
      </c>
      <c r="C4" s="103">
        <v>40.200000000000003</v>
      </c>
      <c r="D4" s="103">
        <v>43.5</v>
      </c>
    </row>
    <row r="5" spans="1:4">
      <c r="B5" s="103" t="s">
        <v>362</v>
      </c>
      <c r="C5" s="103">
        <v>31.4</v>
      </c>
      <c r="D5" s="103">
        <v>31.3</v>
      </c>
    </row>
    <row r="6" spans="1:4">
      <c r="B6" s="103" t="s">
        <v>363</v>
      </c>
      <c r="C6" s="103">
        <v>19.8</v>
      </c>
      <c r="D6" s="103">
        <v>19.3</v>
      </c>
    </row>
    <row r="7" spans="1:4">
      <c r="B7" s="103" t="s">
        <v>364</v>
      </c>
      <c r="C7" s="103">
        <v>13.1</v>
      </c>
      <c r="D7" s="103">
        <v>11</v>
      </c>
    </row>
    <row r="8" spans="1:4">
      <c r="B8" s="103" t="s">
        <v>365</v>
      </c>
      <c r="C8" s="103">
        <v>4.5999999999999996</v>
      </c>
      <c r="D8" s="103">
        <v>3.8</v>
      </c>
    </row>
    <row r="9" spans="1:4">
      <c r="B9" s="49" t="s">
        <v>366</v>
      </c>
      <c r="C9" s="49">
        <v>3.3</v>
      </c>
      <c r="D9" s="49">
        <v>4.0999999999999996</v>
      </c>
    </row>
    <row r="11" spans="1:4">
      <c r="B11" s="50" t="s">
        <v>158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25" zoomScaleNormal="125" zoomScalePageLayoutView="125" workbookViewId="0">
      <selection activeCell="G13" sqref="G13"/>
    </sheetView>
  </sheetViews>
  <sheetFormatPr defaultColWidth="11" defaultRowHeight="15.75"/>
  <cols>
    <col min="2" max="2" width="17.125" customWidth="1"/>
  </cols>
  <sheetData>
    <row r="1" spans="1:6">
      <c r="A1" t="s">
        <v>367</v>
      </c>
      <c r="B1" t="s">
        <v>368</v>
      </c>
    </row>
    <row r="3" spans="1:6" ht="36">
      <c r="B3" s="147"/>
      <c r="C3" s="123" t="s">
        <v>184</v>
      </c>
      <c r="D3" s="123" t="s">
        <v>162</v>
      </c>
      <c r="E3" s="123" t="s">
        <v>163</v>
      </c>
      <c r="F3" s="123" t="s">
        <v>369</v>
      </c>
    </row>
    <row r="4" spans="1:6">
      <c r="B4" s="130" t="s">
        <v>361</v>
      </c>
      <c r="C4" s="114">
        <v>40.637450199203187</v>
      </c>
      <c r="D4" s="114">
        <v>43.969849246231156</v>
      </c>
      <c r="E4" s="114">
        <v>43.324937027707811</v>
      </c>
      <c r="F4" s="114">
        <v>29.343629343629345</v>
      </c>
    </row>
    <row r="5" spans="1:6">
      <c r="B5" s="130" t="s">
        <v>362</v>
      </c>
      <c r="C5" s="114">
        <v>29.880478087649404</v>
      </c>
      <c r="D5" s="114">
        <v>29.899497487437188</v>
      </c>
      <c r="E5" s="114">
        <v>25.818639798488661</v>
      </c>
      <c r="F5" s="114">
        <v>43.822393822393821</v>
      </c>
    </row>
    <row r="6" spans="1:6">
      <c r="B6" s="130" t="s">
        <v>363</v>
      </c>
      <c r="C6" s="114">
        <v>13.745019920318724</v>
      </c>
      <c r="D6" s="114">
        <v>16.206030150753769</v>
      </c>
      <c r="E6" s="114">
        <v>24.307304785894207</v>
      </c>
      <c r="F6" s="114">
        <v>24.131274131274129</v>
      </c>
    </row>
    <row r="7" spans="1:6">
      <c r="B7" s="130" t="s">
        <v>364</v>
      </c>
      <c r="C7" s="114">
        <v>18.525896414342629</v>
      </c>
      <c r="D7" s="114">
        <v>13.693467336683419</v>
      </c>
      <c r="E7" s="114">
        <v>12.97229219143577</v>
      </c>
      <c r="F7" s="114">
        <v>7.1428571428571423</v>
      </c>
    </row>
    <row r="8" spans="1:6">
      <c r="B8" s="130" t="s">
        <v>365</v>
      </c>
      <c r="C8" s="114">
        <v>5.7768924302788838</v>
      </c>
      <c r="D8" s="114">
        <v>7.0351758793969852</v>
      </c>
      <c r="E8" s="114">
        <v>4.1561712846347607</v>
      </c>
      <c r="F8" s="114">
        <v>0.38610038610038611</v>
      </c>
    </row>
    <row r="9" spans="1:6">
      <c r="B9" s="133" t="s">
        <v>370</v>
      </c>
      <c r="C9" s="115">
        <v>2.1912350597609564</v>
      </c>
      <c r="D9" s="115">
        <v>2.386934673366834</v>
      </c>
      <c r="E9" s="115">
        <v>2.0151133501259446</v>
      </c>
      <c r="F9" s="115">
        <v>7.9150579150579148</v>
      </c>
    </row>
    <row r="11" spans="1:6">
      <c r="B11" s="136" t="s">
        <v>158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25" zoomScaleNormal="125" zoomScalePageLayoutView="125" workbookViewId="0">
      <selection activeCell="F14" sqref="F14"/>
    </sheetView>
  </sheetViews>
  <sheetFormatPr defaultColWidth="11" defaultRowHeight="15.75"/>
  <cols>
    <col min="3" max="6" width="14.125" customWidth="1"/>
  </cols>
  <sheetData>
    <row r="1" spans="1:6">
      <c r="A1" s="1" t="s">
        <v>371</v>
      </c>
      <c r="B1" s="1" t="s">
        <v>372</v>
      </c>
    </row>
    <row r="3" spans="1:6" ht="48">
      <c r="B3" s="7"/>
      <c r="C3" s="123" t="s">
        <v>165</v>
      </c>
      <c r="D3" s="123" t="s">
        <v>175</v>
      </c>
      <c r="E3" s="148" t="s">
        <v>167</v>
      </c>
      <c r="F3" s="123" t="s">
        <v>121</v>
      </c>
    </row>
    <row r="4" spans="1:6">
      <c r="B4" s="103" t="s">
        <v>361</v>
      </c>
      <c r="C4" s="114">
        <v>40.568654646324546</v>
      </c>
      <c r="D4" s="114">
        <v>51.079136690647488</v>
      </c>
      <c r="E4" s="114">
        <v>29.575163398692812</v>
      </c>
      <c r="F4" s="114">
        <v>43.478260869565219</v>
      </c>
    </row>
    <row r="5" spans="1:6">
      <c r="B5" s="103" t="s">
        <v>362</v>
      </c>
      <c r="C5" s="114">
        <v>29.958391123439664</v>
      </c>
      <c r="D5" s="114">
        <v>20.14388489208633</v>
      </c>
      <c r="E5" s="114">
        <v>45.098039215686278</v>
      </c>
      <c r="F5" s="114">
        <v>31.25</v>
      </c>
    </row>
    <row r="6" spans="1:6">
      <c r="B6" s="103" t="s">
        <v>363</v>
      </c>
      <c r="C6" s="114">
        <v>16.782246879334259</v>
      </c>
      <c r="D6" s="114">
        <v>25.179856115107913</v>
      </c>
      <c r="E6" s="114">
        <v>21.895424836601308</v>
      </c>
      <c r="F6" s="114">
        <v>19.293478260869566</v>
      </c>
    </row>
    <row r="7" spans="1:6">
      <c r="B7" s="103" t="s">
        <v>364</v>
      </c>
      <c r="C7" s="114">
        <v>17.128987517337034</v>
      </c>
      <c r="D7" s="114">
        <v>9.7122302158273381</v>
      </c>
      <c r="E7" s="114">
        <v>6.6993464052287583</v>
      </c>
      <c r="F7" s="114">
        <v>11.005434782608695</v>
      </c>
    </row>
    <row r="8" spans="1:6">
      <c r="B8" s="103" t="s">
        <v>365</v>
      </c>
      <c r="C8" s="114">
        <v>5.8945908460471568</v>
      </c>
      <c r="D8" s="114">
        <v>5.5755395683453237</v>
      </c>
      <c r="E8" s="114">
        <v>0.65359477124183007</v>
      </c>
      <c r="F8" s="114">
        <v>3.804347826086957</v>
      </c>
    </row>
    <row r="9" spans="1:6">
      <c r="B9" s="133" t="s">
        <v>366</v>
      </c>
      <c r="C9" s="115">
        <v>1.59500693481276</v>
      </c>
      <c r="D9" s="115">
        <v>2.5179856115107913</v>
      </c>
      <c r="E9" s="115">
        <v>8.1699346405228752</v>
      </c>
      <c r="F9" s="115">
        <v>4.0760869565217392</v>
      </c>
    </row>
    <row r="11" spans="1:6">
      <c r="B11" s="103" t="s">
        <v>158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125" zoomScaleNormal="125" zoomScalePageLayoutView="125" workbookViewId="0">
      <selection activeCell="E13" sqref="E13"/>
    </sheetView>
  </sheetViews>
  <sheetFormatPr defaultColWidth="11" defaultRowHeight="15.75"/>
  <sheetData>
    <row r="1" spans="1:4">
      <c r="A1" s="1" t="s">
        <v>373</v>
      </c>
      <c r="B1" s="1" t="s">
        <v>374</v>
      </c>
    </row>
    <row r="3" spans="1:4" ht="24">
      <c r="B3" s="7"/>
      <c r="C3" s="123">
        <v>2013</v>
      </c>
      <c r="D3" s="123" t="s">
        <v>375</v>
      </c>
    </row>
    <row r="4" spans="1:4">
      <c r="B4" s="130" t="s">
        <v>361</v>
      </c>
      <c r="C4" s="114">
        <v>44.978165938864628</v>
      </c>
      <c r="D4" s="114">
        <v>42.925430210325047</v>
      </c>
    </row>
    <row r="5" spans="1:4">
      <c r="B5" s="130" t="s">
        <v>362</v>
      </c>
      <c r="C5" s="114">
        <v>24.308588064046578</v>
      </c>
      <c r="D5" s="114">
        <v>28.346080305927341</v>
      </c>
    </row>
    <row r="6" spans="1:4">
      <c r="B6" s="130" t="s">
        <v>363</v>
      </c>
      <c r="C6" s="114">
        <v>21.639980591945658</v>
      </c>
      <c r="D6" s="114">
        <v>18.690248565965582</v>
      </c>
    </row>
    <row r="7" spans="1:4">
      <c r="B7" s="130" t="s">
        <v>364</v>
      </c>
      <c r="C7" s="114">
        <v>12.954876273653564</v>
      </c>
      <c r="D7" s="114">
        <v>14.579349904397706</v>
      </c>
    </row>
    <row r="8" spans="1:4">
      <c r="B8" s="130" t="s">
        <v>365</v>
      </c>
      <c r="C8" s="114">
        <v>4.3668122270742353</v>
      </c>
      <c r="D8" s="114">
        <v>5.640535372848948</v>
      </c>
    </row>
    <row r="9" spans="1:4">
      <c r="B9" s="133" t="s">
        <v>366</v>
      </c>
      <c r="C9" s="115">
        <v>4.2212518195050945</v>
      </c>
      <c r="D9" s="115">
        <v>2.1988527724665392</v>
      </c>
    </row>
    <row r="11" spans="1:4">
      <c r="B11" s="136" t="s">
        <v>376</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25" zoomScaleNormal="125" zoomScalePageLayoutView="125" workbookViewId="0">
      <selection activeCell="J17" sqref="J17"/>
    </sheetView>
  </sheetViews>
  <sheetFormatPr defaultColWidth="11" defaultRowHeight="15.75"/>
  <cols>
    <col min="2" max="2" width="26" customWidth="1"/>
    <col min="3" max="5" width="14" customWidth="1"/>
  </cols>
  <sheetData>
    <row r="1" spans="1:5">
      <c r="A1" s="1" t="s">
        <v>377</v>
      </c>
      <c r="B1" s="1" t="s">
        <v>378</v>
      </c>
    </row>
    <row r="3" spans="1:5" ht="36">
      <c r="B3" s="7"/>
      <c r="C3" s="153" t="s">
        <v>125</v>
      </c>
      <c r="D3" s="153" t="s">
        <v>121</v>
      </c>
      <c r="E3" s="153" t="s">
        <v>167</v>
      </c>
    </row>
    <row r="4" spans="1:5">
      <c r="B4" s="103" t="s">
        <v>379</v>
      </c>
      <c r="C4" s="103">
        <v>14</v>
      </c>
      <c r="D4" s="103">
        <v>11</v>
      </c>
      <c r="E4" s="103">
        <v>7</v>
      </c>
    </row>
    <row r="5" spans="1:5">
      <c r="B5" s="103" t="s">
        <v>380</v>
      </c>
      <c r="C5" s="103">
        <v>49</v>
      </c>
      <c r="D5" s="103">
        <v>53</v>
      </c>
      <c r="E5" s="103">
        <v>39</v>
      </c>
    </row>
    <row r="6" spans="1:5">
      <c r="B6" s="103" t="s">
        <v>381</v>
      </c>
      <c r="C6" s="103">
        <v>27</v>
      </c>
      <c r="D6" s="103">
        <v>26</v>
      </c>
      <c r="E6" s="103">
        <v>32</v>
      </c>
    </row>
    <row r="7" spans="1:5">
      <c r="B7" s="49" t="s">
        <v>382</v>
      </c>
      <c r="C7" s="49">
        <v>10</v>
      </c>
      <c r="D7" s="49">
        <v>10</v>
      </c>
      <c r="E7" s="49">
        <v>22</v>
      </c>
    </row>
    <row r="9" spans="1:5">
      <c r="B9" s="50" t="s">
        <v>158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125" zoomScaleNormal="125" zoomScalePageLayoutView="125" workbookViewId="0">
      <selection activeCell="E17" sqref="E17"/>
    </sheetView>
  </sheetViews>
  <sheetFormatPr defaultColWidth="11" defaultRowHeight="15.75"/>
  <sheetData>
    <row r="1" spans="1:3">
      <c r="A1" s="1" t="s">
        <v>383</v>
      </c>
      <c r="B1" s="1" t="s">
        <v>384</v>
      </c>
    </row>
    <row r="3" spans="1:3">
      <c r="B3" s="134" t="s">
        <v>125</v>
      </c>
      <c r="C3" s="155">
        <v>13</v>
      </c>
    </row>
    <row r="4" spans="1:3">
      <c r="B4" s="130" t="s">
        <v>121</v>
      </c>
      <c r="C4" s="156">
        <v>11</v>
      </c>
    </row>
    <row r="5" spans="1:3">
      <c r="B5" s="130" t="s">
        <v>184</v>
      </c>
      <c r="C5" s="156">
        <v>10</v>
      </c>
    </row>
    <row r="6" spans="1:3">
      <c r="B6" s="130" t="s">
        <v>162</v>
      </c>
      <c r="C6" s="156">
        <v>11</v>
      </c>
    </row>
    <row r="7" spans="1:3">
      <c r="B7" s="130" t="s">
        <v>163</v>
      </c>
      <c r="C7" s="156">
        <v>16</v>
      </c>
    </row>
    <row r="8" spans="1:3">
      <c r="B8" s="130" t="s">
        <v>369</v>
      </c>
      <c r="C8" s="156">
        <v>17</v>
      </c>
    </row>
    <row r="9" spans="1:3">
      <c r="B9" s="133" t="s">
        <v>167</v>
      </c>
      <c r="C9" s="157">
        <v>14</v>
      </c>
    </row>
    <row r="11" spans="1:3">
      <c r="B11" s="136" t="s">
        <v>158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E21" sqref="E21"/>
    </sheetView>
  </sheetViews>
  <sheetFormatPr defaultColWidth="11" defaultRowHeight="15.75"/>
  <sheetData>
    <row r="1" spans="1:5">
      <c r="A1" t="s">
        <v>385</v>
      </c>
      <c r="B1" t="s">
        <v>386</v>
      </c>
    </row>
    <row r="3" spans="1:5" ht="48">
      <c r="B3" s="7"/>
      <c r="C3" s="123" t="s">
        <v>150</v>
      </c>
      <c r="D3" s="123" t="s">
        <v>198</v>
      </c>
      <c r="E3" s="123" t="s">
        <v>121</v>
      </c>
    </row>
    <row r="4" spans="1:5">
      <c r="B4" s="103" t="s">
        <v>387</v>
      </c>
      <c r="C4" s="114">
        <v>44.291187739463602</v>
      </c>
      <c r="D4" s="114">
        <v>46.621621621621621</v>
      </c>
      <c r="E4" s="114">
        <v>51.086956521739133</v>
      </c>
    </row>
    <row r="5" spans="1:5">
      <c r="B5" s="103" t="s">
        <v>388</v>
      </c>
      <c r="C5" s="114">
        <v>23.946360153256705</v>
      </c>
      <c r="D5" s="114">
        <v>28.885135135135137</v>
      </c>
      <c r="E5" s="114">
        <v>23.505434782608695</v>
      </c>
    </row>
    <row r="6" spans="1:5">
      <c r="B6" s="130" t="s">
        <v>389</v>
      </c>
      <c r="C6" s="114">
        <v>22.758620689655174</v>
      </c>
      <c r="D6" s="114">
        <v>21.79054054054054</v>
      </c>
      <c r="E6" s="114">
        <v>24.320652173913043</v>
      </c>
    </row>
    <row r="7" spans="1:5">
      <c r="B7" s="130" t="s">
        <v>390</v>
      </c>
      <c r="C7" s="114">
        <v>15.249042145593869</v>
      </c>
      <c r="D7" s="114">
        <v>18.66554054054054</v>
      </c>
      <c r="E7" s="114">
        <v>21.331521739130434</v>
      </c>
    </row>
    <row r="8" spans="1:5">
      <c r="B8" s="130" t="s">
        <v>391</v>
      </c>
      <c r="C8" s="114">
        <v>11.226053639846743</v>
      </c>
      <c r="D8" s="114">
        <v>14.020270270270272</v>
      </c>
      <c r="E8" s="114">
        <v>13.179347826086957</v>
      </c>
    </row>
    <row r="9" spans="1:5">
      <c r="B9" s="103" t="s">
        <v>392</v>
      </c>
      <c r="C9" s="114">
        <v>8.4291187739463602</v>
      </c>
      <c r="D9" s="114">
        <v>7.6858108108108114</v>
      </c>
      <c r="E9" s="114">
        <v>11.005434782608695</v>
      </c>
    </row>
    <row r="10" spans="1:5">
      <c r="B10" s="103" t="s">
        <v>393</v>
      </c>
      <c r="C10" s="114">
        <v>2.0689655172413794</v>
      </c>
      <c r="D10" s="114">
        <v>2.6182432432432434</v>
      </c>
      <c r="E10" s="114">
        <v>2.8532608695652173</v>
      </c>
    </row>
    <row r="11" spans="1:5">
      <c r="B11" s="103" t="s">
        <v>394</v>
      </c>
      <c r="C11" s="114">
        <v>1.8390804597701149</v>
      </c>
      <c r="D11" s="114">
        <v>0.84459459459459463</v>
      </c>
      <c r="E11" s="114">
        <v>2.8532608695652173</v>
      </c>
    </row>
    <row r="12" spans="1:5">
      <c r="B12" s="103" t="s">
        <v>395</v>
      </c>
      <c r="C12" s="114">
        <v>1.5325670498084292</v>
      </c>
      <c r="D12" s="114">
        <v>1.7736486486486487</v>
      </c>
      <c r="E12" s="114">
        <v>2.0380434782608696</v>
      </c>
    </row>
    <row r="13" spans="1:5">
      <c r="B13" s="49" t="s">
        <v>396</v>
      </c>
      <c r="C13" s="115">
        <v>26.091954022988507</v>
      </c>
      <c r="D13" s="115">
        <v>23.057432432432432</v>
      </c>
      <c r="E13" s="115">
        <v>15.217391304347828</v>
      </c>
    </row>
    <row r="15" spans="1:5">
      <c r="B15" s="50" t="s">
        <v>397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C21" sqref="C21"/>
    </sheetView>
  </sheetViews>
  <sheetFormatPr defaultColWidth="11" defaultRowHeight="15.75"/>
  <cols>
    <col min="2" max="2" width="26.875" customWidth="1"/>
    <col min="3" max="6" width="13.625" customWidth="1"/>
  </cols>
  <sheetData>
    <row r="1" spans="1:6">
      <c r="A1" s="1" t="s">
        <v>398</v>
      </c>
      <c r="B1" s="1" t="s">
        <v>399</v>
      </c>
    </row>
    <row r="3" spans="1:6" ht="24">
      <c r="B3" s="140"/>
      <c r="C3" s="153" t="s">
        <v>184</v>
      </c>
      <c r="D3" s="153" t="s">
        <v>162</v>
      </c>
      <c r="E3" s="153" t="s">
        <v>163</v>
      </c>
      <c r="F3" s="153" t="s">
        <v>369</v>
      </c>
    </row>
    <row r="4" spans="1:6">
      <c r="B4" s="130" t="s">
        <v>387</v>
      </c>
      <c r="C4" s="114">
        <v>24.501992031872511</v>
      </c>
      <c r="D4" s="114">
        <v>43.21608040201005</v>
      </c>
      <c r="E4" s="114">
        <v>42.821158690176318</v>
      </c>
      <c r="F4" s="114">
        <v>67.374517374517367</v>
      </c>
    </row>
    <row r="5" spans="1:6">
      <c r="B5" s="130" t="s">
        <v>389</v>
      </c>
      <c r="C5" s="114">
        <v>15.737051792828685</v>
      </c>
      <c r="D5" s="114">
        <v>21.608040201005025</v>
      </c>
      <c r="E5" s="114">
        <v>21.536523929471034</v>
      </c>
      <c r="F5" s="114">
        <v>33.204633204633204</v>
      </c>
    </row>
    <row r="6" spans="1:6">
      <c r="B6" s="103" t="s">
        <v>388</v>
      </c>
      <c r="C6" s="114">
        <v>9.760956175298805</v>
      </c>
      <c r="D6" s="114">
        <v>19.346733668341709</v>
      </c>
      <c r="E6" s="114">
        <v>26.070528967254408</v>
      </c>
      <c r="F6" s="114">
        <v>41.505791505791507</v>
      </c>
    </row>
    <row r="7" spans="1:6">
      <c r="B7" s="103" t="s">
        <v>390</v>
      </c>
      <c r="C7" s="114">
        <v>9.760956175298805</v>
      </c>
      <c r="D7" s="114">
        <v>17.713567839195978</v>
      </c>
      <c r="E7" s="114">
        <v>12.97229219143577</v>
      </c>
      <c r="F7" s="114">
        <v>20.27027027027027</v>
      </c>
    </row>
    <row r="8" spans="1:6">
      <c r="B8" s="103" t="s">
        <v>392</v>
      </c>
      <c r="C8" s="114">
        <v>4.1832669322709162</v>
      </c>
      <c r="D8" s="114">
        <v>6.0301507537688437</v>
      </c>
      <c r="E8" s="114">
        <v>14.483627204030228</v>
      </c>
      <c r="F8" s="114">
        <v>6.9498069498069501</v>
      </c>
    </row>
    <row r="9" spans="1:6">
      <c r="B9" s="130" t="s">
        <v>391</v>
      </c>
      <c r="C9" s="114">
        <v>3.1872509960159361</v>
      </c>
      <c r="D9" s="114">
        <v>7.2864321608040195</v>
      </c>
      <c r="E9" s="114">
        <v>10.579345088161208</v>
      </c>
      <c r="F9" s="114">
        <v>26.061776061776058</v>
      </c>
    </row>
    <row r="10" spans="1:6">
      <c r="B10" s="103" t="s">
        <v>394</v>
      </c>
      <c r="C10" s="114">
        <v>0.39840637450199201</v>
      </c>
      <c r="D10" s="114">
        <v>1.3819095477386936</v>
      </c>
      <c r="E10" s="114">
        <v>3.2745591939546599</v>
      </c>
      <c r="F10" s="114">
        <v>1.7374517374517375</v>
      </c>
    </row>
    <row r="11" spans="1:6">
      <c r="B11" s="103" t="s">
        <v>393</v>
      </c>
      <c r="C11" s="114">
        <v>0.79681274900398402</v>
      </c>
      <c r="D11" s="114">
        <v>2.8894472361809047</v>
      </c>
      <c r="E11" s="114">
        <v>1.1335012594458438</v>
      </c>
      <c r="F11" s="114">
        <v>3.4749034749034751</v>
      </c>
    </row>
    <row r="12" spans="1:6">
      <c r="B12" s="103" t="s">
        <v>395</v>
      </c>
      <c r="C12" s="114">
        <v>1.593625498007968</v>
      </c>
      <c r="D12" s="114">
        <v>0.87939698492462304</v>
      </c>
      <c r="E12" s="114">
        <v>1.7632241813602014</v>
      </c>
      <c r="F12" s="114">
        <v>2.1235521235521233</v>
      </c>
    </row>
    <row r="13" spans="1:6">
      <c r="B13" s="49" t="s">
        <v>396</v>
      </c>
      <c r="C13" s="115">
        <v>51.992031872509955</v>
      </c>
      <c r="D13" s="115">
        <v>26.633165829145728</v>
      </c>
      <c r="E13" s="115">
        <v>21.914357682619649</v>
      </c>
      <c r="F13" s="115">
        <v>6.563706563706563</v>
      </c>
    </row>
    <row r="15" spans="1:6">
      <c r="B15" s="50" t="s">
        <v>158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J3" sqref="J3"/>
    </sheetView>
  </sheetViews>
  <sheetFormatPr defaultColWidth="11" defaultRowHeight="15.75"/>
  <cols>
    <col min="2" max="2" width="22.875" customWidth="1"/>
    <col min="3" max="5" width="15.125" customWidth="1"/>
  </cols>
  <sheetData>
    <row r="1" spans="1:5">
      <c r="A1" s="1" t="s">
        <v>400</v>
      </c>
      <c r="B1" s="1" t="s">
        <v>401</v>
      </c>
    </row>
    <row r="3" spans="1:5" ht="48">
      <c r="B3" s="152"/>
      <c r="C3" s="153" t="s">
        <v>165</v>
      </c>
      <c r="D3" s="153" t="s">
        <v>175</v>
      </c>
      <c r="E3" s="153" t="s">
        <v>167</v>
      </c>
    </row>
    <row r="4" spans="1:5">
      <c r="B4" s="130" t="s">
        <v>387</v>
      </c>
      <c r="C4" s="114">
        <v>35.481586402266288</v>
      </c>
      <c r="D4" s="114">
        <v>38.03921568627451</v>
      </c>
      <c r="E4" s="114">
        <v>65.882352941176464</v>
      </c>
    </row>
    <row r="5" spans="1:5">
      <c r="B5" s="130" t="s">
        <v>389</v>
      </c>
      <c r="C5" s="114">
        <v>19.121813031161473</v>
      </c>
      <c r="D5" s="114">
        <v>21.96078431372549</v>
      </c>
      <c r="E5" s="114">
        <v>23.52941176470588</v>
      </c>
    </row>
    <row r="6" spans="1:5">
      <c r="B6" s="103" t="s">
        <v>388</v>
      </c>
      <c r="C6" s="114">
        <v>14.943342776203966</v>
      </c>
      <c r="D6" s="114">
        <v>28.431372549019606</v>
      </c>
      <c r="E6" s="114">
        <v>31.764705882352938</v>
      </c>
    </row>
    <row r="7" spans="1:5">
      <c r="B7" s="103" t="s">
        <v>390</v>
      </c>
      <c r="C7" s="114">
        <v>12.53541076487252</v>
      </c>
      <c r="D7" s="114">
        <v>12.549019607843137</v>
      </c>
      <c r="E7" s="114">
        <v>30.588235294117649</v>
      </c>
    </row>
    <row r="8" spans="1:5">
      <c r="B8" s="103" t="s">
        <v>392</v>
      </c>
      <c r="C8" s="114">
        <v>5.0991501416430589</v>
      </c>
      <c r="D8" s="114">
        <v>19.607843137254903</v>
      </c>
      <c r="E8" s="114">
        <v>7.0588235294117645</v>
      </c>
    </row>
    <row r="9" spans="1:5">
      <c r="B9" s="130" t="s">
        <v>391</v>
      </c>
      <c r="C9" s="114">
        <v>4.4617563739376767</v>
      </c>
      <c r="D9" s="114">
        <v>10.980392156862745</v>
      </c>
      <c r="E9" s="114">
        <v>22.941176470588236</v>
      </c>
    </row>
    <row r="10" spans="1:5">
      <c r="B10" s="103" t="s">
        <v>394</v>
      </c>
      <c r="C10" s="114">
        <v>0.56657223796033995</v>
      </c>
      <c r="D10" s="114">
        <v>5.2941176470588234</v>
      </c>
      <c r="E10" s="114">
        <v>2.3529411764705883</v>
      </c>
    </row>
    <row r="11" spans="1:5">
      <c r="B11" s="103" t="s">
        <v>393</v>
      </c>
      <c r="C11" s="114">
        <v>1.7705382436260624</v>
      </c>
      <c r="D11" s="114">
        <v>1.7647058823529411</v>
      </c>
      <c r="E11" s="114">
        <v>1.1764705882352942</v>
      </c>
    </row>
    <row r="12" spans="1:5">
      <c r="B12" s="103" t="s">
        <v>395</v>
      </c>
      <c r="C12" s="114">
        <v>1.6288951841359776</v>
      </c>
      <c r="D12" s="114">
        <v>0.58823529411764708</v>
      </c>
      <c r="E12" s="114">
        <v>1.7647058823529411</v>
      </c>
    </row>
    <row r="13" spans="1:5">
      <c r="B13" s="49" t="s">
        <v>396</v>
      </c>
      <c r="C13" s="115">
        <v>38.10198300283286</v>
      </c>
      <c r="D13" s="115">
        <v>19.411764705882355</v>
      </c>
      <c r="E13" s="115">
        <v>5.8823529411764701</v>
      </c>
    </row>
    <row r="14" spans="1:5">
      <c r="B14" s="158"/>
      <c r="C14" s="158"/>
      <c r="D14" s="158"/>
      <c r="E14" s="158"/>
    </row>
    <row r="15" spans="1:5">
      <c r="B15" s="50" t="s">
        <v>321</v>
      </c>
      <c r="C15" s="158"/>
      <c r="D15" s="158"/>
      <c r="E15"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125" zoomScaleNormal="125" zoomScalePageLayoutView="125" workbookViewId="0">
      <selection activeCell="E11" sqref="E11"/>
    </sheetView>
  </sheetViews>
  <sheetFormatPr defaultColWidth="11" defaultRowHeight="15.75"/>
  <cols>
    <col min="2" max="2" width="40.375" customWidth="1"/>
  </cols>
  <sheetData>
    <row r="1" spans="1:3" s="1" customFormat="1">
      <c r="A1" s="1" t="s">
        <v>51</v>
      </c>
      <c r="B1" s="1" t="s">
        <v>52</v>
      </c>
    </row>
    <row r="3" spans="1:3">
      <c r="B3" s="47" t="s">
        <v>53</v>
      </c>
      <c r="C3" s="47">
        <v>88</v>
      </c>
    </row>
    <row r="4" spans="1:3">
      <c r="B4" s="48" t="s">
        <v>54</v>
      </c>
      <c r="C4" s="48">
        <v>50</v>
      </c>
    </row>
    <row r="5" spans="1:3">
      <c r="B5" s="49" t="s">
        <v>3</v>
      </c>
      <c r="C5" s="49">
        <v>3490</v>
      </c>
    </row>
    <row r="7" spans="1:3">
      <c r="B7" s="50" t="s">
        <v>55</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C17" sqref="C17"/>
    </sheetView>
  </sheetViews>
  <sheetFormatPr defaultColWidth="11" defaultRowHeight="15.75"/>
  <cols>
    <col min="2" max="2" width="26.5" customWidth="1"/>
  </cols>
  <sheetData>
    <row r="1" spans="1:6">
      <c r="A1" s="1" t="s">
        <v>402</v>
      </c>
      <c r="B1" s="1" t="s">
        <v>403</v>
      </c>
    </row>
    <row r="3" spans="1:6">
      <c r="B3" s="7"/>
      <c r="C3" s="23" t="s">
        <v>404</v>
      </c>
      <c r="D3" s="23" t="s">
        <v>405</v>
      </c>
      <c r="E3" s="23" t="s">
        <v>406</v>
      </c>
      <c r="F3" s="23" t="s">
        <v>297</v>
      </c>
    </row>
    <row r="4" spans="1:6">
      <c r="B4" s="130" t="s">
        <v>387</v>
      </c>
      <c r="C4" s="114">
        <v>52.531645569620252</v>
      </c>
      <c r="D4" s="114">
        <v>53.602305475504316</v>
      </c>
      <c r="E4" s="114">
        <v>46.871444823663253</v>
      </c>
      <c r="F4" s="114">
        <v>28.571428571428569</v>
      </c>
    </row>
    <row r="5" spans="1:6">
      <c r="B5" s="103" t="s">
        <v>388</v>
      </c>
      <c r="C5" s="114">
        <v>20.569620253164558</v>
      </c>
      <c r="D5" s="114">
        <v>21.037463976945244</v>
      </c>
      <c r="E5" s="114">
        <v>24.232081911262799</v>
      </c>
      <c r="F5" s="114">
        <v>27.877947295423024</v>
      </c>
    </row>
    <row r="6" spans="1:6">
      <c r="B6" s="103" t="s">
        <v>389</v>
      </c>
      <c r="C6" s="114">
        <v>32.594936708860764</v>
      </c>
      <c r="D6" s="114">
        <v>26.224783861671469</v>
      </c>
      <c r="E6" s="114">
        <v>18.771331058020476</v>
      </c>
      <c r="F6" s="114">
        <v>19.972260748959776</v>
      </c>
    </row>
    <row r="7" spans="1:6">
      <c r="B7" s="130" t="s">
        <v>390</v>
      </c>
      <c r="C7" s="114">
        <v>20.253164556962027</v>
      </c>
      <c r="D7" s="114">
        <v>19.884726224783861</v>
      </c>
      <c r="E7" s="114">
        <v>14.675767918088736</v>
      </c>
      <c r="F7" s="114">
        <v>9.2926490984743406</v>
      </c>
    </row>
    <row r="8" spans="1:6">
      <c r="B8" s="130" t="s">
        <v>391</v>
      </c>
      <c r="C8" s="114">
        <v>8.8607594936708853</v>
      </c>
      <c r="D8" s="114">
        <v>10.37463976945245</v>
      </c>
      <c r="E8" s="114">
        <v>11.035267349260524</v>
      </c>
      <c r="F8" s="114">
        <v>13.314840499306518</v>
      </c>
    </row>
    <row r="9" spans="1:6">
      <c r="B9" s="103" t="s">
        <v>392</v>
      </c>
      <c r="C9" s="114">
        <v>8.5443037974683538</v>
      </c>
      <c r="D9" s="114">
        <v>7.9250720461095101</v>
      </c>
      <c r="E9" s="114">
        <v>8.5324232081911262</v>
      </c>
      <c r="F9" s="114">
        <v>8.7378640776699026</v>
      </c>
    </row>
    <row r="10" spans="1:6">
      <c r="B10" s="103" t="s">
        <v>393</v>
      </c>
      <c r="C10" s="114">
        <v>1.2658227848101267</v>
      </c>
      <c r="D10" s="114">
        <v>1.2968299711815563</v>
      </c>
      <c r="E10" s="114">
        <v>2.0477815699658701</v>
      </c>
      <c r="F10" s="114">
        <v>3.19001386962552</v>
      </c>
    </row>
    <row r="11" spans="1:6">
      <c r="B11" s="103" t="s">
        <v>394</v>
      </c>
      <c r="C11" s="114">
        <v>0.31645569620253167</v>
      </c>
      <c r="D11" s="114">
        <v>1.8731988472622478</v>
      </c>
      <c r="E11" s="114">
        <v>2.1615472127417523</v>
      </c>
      <c r="F11" s="114">
        <v>2.0804438280166435</v>
      </c>
    </row>
    <row r="12" spans="1:6">
      <c r="B12" s="103" t="s">
        <v>395</v>
      </c>
      <c r="C12" s="114">
        <v>2.5316455696202533</v>
      </c>
      <c r="D12" s="114">
        <v>1.0086455331412103</v>
      </c>
      <c r="E12" s="114">
        <v>1.4789533560864618</v>
      </c>
      <c r="F12" s="114">
        <v>1.6643550624133148</v>
      </c>
    </row>
    <row r="13" spans="1:6">
      <c r="B13" s="49" t="s">
        <v>396</v>
      </c>
      <c r="C13" s="115">
        <v>19.303797468354432</v>
      </c>
      <c r="D13" s="115">
        <v>20.749279538904901</v>
      </c>
      <c r="E13" s="115">
        <v>25.483503981797494</v>
      </c>
      <c r="F13" s="115">
        <v>34.95145631067961</v>
      </c>
    </row>
    <row r="15" spans="1:6">
      <c r="B15" s="50" t="s">
        <v>158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125" zoomScaleNormal="125" zoomScalePageLayoutView="125" workbookViewId="0">
      <selection activeCell="D20" sqref="D20"/>
    </sheetView>
  </sheetViews>
  <sheetFormatPr defaultColWidth="11" defaultRowHeight="15.75"/>
  <cols>
    <col min="2" max="2" width="23.625" customWidth="1"/>
  </cols>
  <sheetData>
    <row r="1" spans="1:4">
      <c r="A1" s="1" t="s">
        <v>407</v>
      </c>
      <c r="B1" s="1" t="s">
        <v>408</v>
      </c>
    </row>
    <row r="3" spans="1:4" ht="24">
      <c r="B3" s="7"/>
      <c r="C3" s="152">
        <v>2013</v>
      </c>
      <c r="D3" s="153" t="s">
        <v>375</v>
      </c>
    </row>
    <row r="4" spans="1:4">
      <c r="B4" s="103" t="s">
        <v>387</v>
      </c>
      <c r="C4" s="103">
        <v>26</v>
      </c>
      <c r="D4" s="103">
        <v>38.6</v>
      </c>
    </row>
    <row r="5" spans="1:4">
      <c r="B5" s="103" t="s">
        <v>389</v>
      </c>
      <c r="C5" s="103">
        <v>23.7</v>
      </c>
      <c r="D5" s="103">
        <v>20.2</v>
      </c>
    </row>
    <row r="6" spans="1:4">
      <c r="B6" s="103" t="s">
        <v>388</v>
      </c>
      <c r="C6" s="103">
        <v>24.8</v>
      </c>
      <c r="D6" s="103">
        <v>19.600000000000001</v>
      </c>
    </row>
    <row r="7" spans="1:4">
      <c r="B7" s="103" t="s">
        <v>409</v>
      </c>
      <c r="C7" s="103">
        <v>2</v>
      </c>
      <c r="D7" s="103">
        <v>14</v>
      </c>
    </row>
    <row r="8" spans="1:4">
      <c r="B8" s="103" t="s">
        <v>392</v>
      </c>
      <c r="C8" s="103">
        <v>13.2</v>
      </c>
      <c r="D8" s="103">
        <v>8.8000000000000007</v>
      </c>
    </row>
    <row r="9" spans="1:4">
      <c r="B9" s="103" t="s">
        <v>391</v>
      </c>
      <c r="C9" s="103">
        <v>12.6</v>
      </c>
      <c r="D9" s="103">
        <v>7.6</v>
      </c>
    </row>
    <row r="10" spans="1:4">
      <c r="B10" s="103" t="s">
        <v>394</v>
      </c>
      <c r="C10" s="103">
        <v>3</v>
      </c>
      <c r="D10" s="103">
        <v>1.9</v>
      </c>
    </row>
    <row r="11" spans="1:4">
      <c r="B11" s="103" t="s">
        <v>393</v>
      </c>
      <c r="C11" s="103">
        <v>2.7</v>
      </c>
      <c r="D11" s="103">
        <v>1.7</v>
      </c>
    </row>
    <row r="12" spans="1:4">
      <c r="B12" s="103" t="s">
        <v>395</v>
      </c>
      <c r="C12" s="103">
        <v>8.6</v>
      </c>
      <c r="D12" s="103">
        <v>0.7</v>
      </c>
    </row>
    <row r="13" spans="1:4">
      <c r="B13" s="49" t="s">
        <v>396</v>
      </c>
      <c r="C13" s="49">
        <v>31.2</v>
      </c>
      <c r="D13" s="49">
        <v>30.9</v>
      </c>
    </row>
    <row r="15" spans="1:4">
      <c r="B15" s="50" t="s">
        <v>410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25" zoomScaleNormal="125" zoomScalePageLayoutView="125" workbookViewId="0">
      <selection activeCell="B19" sqref="B19"/>
    </sheetView>
  </sheetViews>
  <sheetFormatPr defaultColWidth="11" defaultRowHeight="15.75"/>
  <cols>
    <col min="2" max="2" width="49.125" customWidth="1"/>
  </cols>
  <sheetData>
    <row r="1" spans="1:5">
      <c r="A1" s="1" t="s">
        <v>411</v>
      </c>
      <c r="B1" s="1" t="s">
        <v>412</v>
      </c>
    </row>
    <row r="3" spans="1:5" ht="66.95" customHeight="1">
      <c r="B3" s="7"/>
      <c r="C3" s="154" t="s">
        <v>413</v>
      </c>
      <c r="D3" s="154" t="s">
        <v>198</v>
      </c>
      <c r="E3" s="154" t="s">
        <v>121</v>
      </c>
    </row>
    <row r="4" spans="1:5">
      <c r="B4" s="103" t="s">
        <v>414</v>
      </c>
      <c r="C4" s="103">
        <v>34</v>
      </c>
      <c r="D4" s="103">
        <v>45</v>
      </c>
      <c r="E4" s="103">
        <v>41</v>
      </c>
    </row>
    <row r="5" spans="1:5">
      <c r="B5" s="103" t="s">
        <v>415</v>
      </c>
      <c r="C5" s="103">
        <v>28</v>
      </c>
      <c r="D5" s="103">
        <v>22</v>
      </c>
      <c r="E5" s="103">
        <v>27</v>
      </c>
    </row>
    <row r="6" spans="1:5">
      <c r="B6" s="103" t="s">
        <v>416</v>
      </c>
      <c r="C6" s="103">
        <v>3</v>
      </c>
      <c r="D6" s="103">
        <v>3</v>
      </c>
      <c r="E6" s="103">
        <v>3</v>
      </c>
    </row>
    <row r="7" spans="1:5">
      <c r="B7" s="49" t="s">
        <v>417</v>
      </c>
      <c r="C7" s="49">
        <v>46</v>
      </c>
      <c r="D7" s="49">
        <v>43</v>
      </c>
      <c r="E7" s="49">
        <v>41</v>
      </c>
    </row>
    <row r="9" spans="1:5">
      <c r="B9" s="50" t="s">
        <v>418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C17" sqref="C17"/>
    </sheetView>
  </sheetViews>
  <sheetFormatPr defaultColWidth="11" defaultRowHeight="15.75"/>
  <cols>
    <col min="2" max="2" width="27.875" customWidth="1"/>
  </cols>
  <sheetData>
    <row r="1" spans="1:5">
      <c r="A1" s="1" t="s">
        <v>419</v>
      </c>
      <c r="B1" s="1" t="s">
        <v>420</v>
      </c>
    </row>
    <row r="3" spans="1:5" ht="48">
      <c r="B3" s="7"/>
      <c r="C3" s="123" t="s">
        <v>150</v>
      </c>
      <c r="D3" s="123" t="s">
        <v>198</v>
      </c>
      <c r="E3" s="123" t="s">
        <v>121</v>
      </c>
    </row>
    <row r="4" spans="1:5">
      <c r="B4" s="103" t="s">
        <v>421</v>
      </c>
      <c r="C4" s="114">
        <v>35.938697318007662</v>
      </c>
      <c r="D4" s="114">
        <v>35.304054054054049</v>
      </c>
      <c r="E4" s="114">
        <v>22.146739130434785</v>
      </c>
    </row>
    <row r="5" spans="1:5">
      <c r="B5" s="130" t="s">
        <v>422</v>
      </c>
      <c r="C5" s="114">
        <v>65.785440613026822</v>
      </c>
      <c r="D5" s="114">
        <v>68.327702702702695</v>
      </c>
      <c r="E5" s="114">
        <v>78.396739130434781</v>
      </c>
    </row>
    <row r="6" spans="1:5">
      <c r="B6" s="130" t="s">
        <v>390</v>
      </c>
      <c r="C6" s="114">
        <v>19.655172413793103</v>
      </c>
      <c r="D6" s="114">
        <v>24.91554054054054</v>
      </c>
      <c r="E6" s="114">
        <v>24.320652173913043</v>
      </c>
    </row>
    <row r="7" spans="1:5">
      <c r="B7" s="130" t="s">
        <v>423</v>
      </c>
      <c r="C7" s="114">
        <v>16.321839080459771</v>
      </c>
      <c r="D7" s="114">
        <v>15.456081081081081</v>
      </c>
      <c r="E7" s="114">
        <v>22.826086956521738</v>
      </c>
    </row>
    <row r="8" spans="1:5">
      <c r="B8" s="130" t="s">
        <v>424</v>
      </c>
      <c r="C8" s="114">
        <v>16.321839080459771</v>
      </c>
      <c r="D8" s="114">
        <v>21.537162162162161</v>
      </c>
      <c r="E8" s="114">
        <v>14.130434782608695</v>
      </c>
    </row>
    <row r="9" spans="1:5">
      <c r="B9" s="103" t="s">
        <v>425</v>
      </c>
      <c r="C9" s="114">
        <v>9.2720306513409962</v>
      </c>
      <c r="D9" s="114">
        <v>10.97972972972973</v>
      </c>
      <c r="E9" s="114">
        <v>11.005434782608695</v>
      </c>
    </row>
    <row r="10" spans="1:5">
      <c r="B10" s="103" t="s">
        <v>426</v>
      </c>
      <c r="C10" s="114">
        <v>6.7432950191570873</v>
      </c>
      <c r="D10" s="114">
        <v>6.8412162162162158</v>
      </c>
      <c r="E10" s="114">
        <v>8.8315217391304355</v>
      </c>
    </row>
    <row r="11" spans="1:5">
      <c r="B11" s="103" t="s">
        <v>427</v>
      </c>
      <c r="C11" s="114">
        <v>5.6321839080459766</v>
      </c>
      <c r="D11" s="114">
        <v>4.7297297297297298</v>
      </c>
      <c r="E11" s="114">
        <v>6.5217391304347823</v>
      </c>
    </row>
    <row r="12" spans="1:5">
      <c r="B12" s="103" t="s">
        <v>428</v>
      </c>
      <c r="C12" s="114">
        <v>4.1762452107279691</v>
      </c>
      <c r="D12" s="114">
        <v>4.5608108108108105</v>
      </c>
      <c r="E12" s="114">
        <v>3.9402173913043481</v>
      </c>
    </row>
    <row r="13" spans="1:5">
      <c r="B13" s="49" t="s">
        <v>429</v>
      </c>
      <c r="C13" s="115">
        <v>0.72796934865900387</v>
      </c>
      <c r="D13" s="115">
        <v>0.7601351351351352</v>
      </c>
      <c r="E13" s="115">
        <v>0.1358695652173913</v>
      </c>
    </row>
    <row r="15" spans="1:5">
      <c r="B15" s="50" t="s">
        <v>397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D17" sqref="D17"/>
    </sheetView>
  </sheetViews>
  <sheetFormatPr defaultColWidth="11" defaultRowHeight="15.75"/>
  <cols>
    <col min="2" max="2" width="33.5" customWidth="1"/>
  </cols>
  <sheetData>
    <row r="1" spans="1:6">
      <c r="A1" s="1" t="s">
        <v>430</v>
      </c>
      <c r="B1" s="1" t="s">
        <v>431</v>
      </c>
    </row>
    <row r="3" spans="1:6" ht="36">
      <c r="B3" s="7"/>
      <c r="C3" s="123" t="s">
        <v>184</v>
      </c>
      <c r="D3" s="160" t="s">
        <v>162</v>
      </c>
      <c r="E3" s="160" t="s">
        <v>163</v>
      </c>
      <c r="F3" s="160" t="s">
        <v>369</v>
      </c>
    </row>
    <row r="4" spans="1:6">
      <c r="B4" s="114" t="s">
        <v>421</v>
      </c>
      <c r="C4" s="114">
        <v>58.167330677290842</v>
      </c>
      <c r="D4" s="114">
        <v>35.301507537688444</v>
      </c>
      <c r="E4" s="114">
        <v>33.879093198992443</v>
      </c>
      <c r="F4" s="114">
        <v>18.532818532818531</v>
      </c>
    </row>
    <row r="5" spans="1:6">
      <c r="B5" s="130" t="s">
        <v>422</v>
      </c>
      <c r="C5" s="114">
        <v>40.637450199203187</v>
      </c>
      <c r="D5" s="114">
        <v>66.959798994974875</v>
      </c>
      <c r="E5" s="114">
        <v>69.269521410579344</v>
      </c>
      <c r="F5" s="114">
        <v>83.011583011583014</v>
      </c>
    </row>
    <row r="6" spans="1:6">
      <c r="B6" s="103" t="s">
        <v>390</v>
      </c>
      <c r="C6" s="114">
        <v>11.155378486055776</v>
      </c>
      <c r="D6" s="114">
        <v>21.984924623115578</v>
      </c>
      <c r="E6" s="114">
        <v>16.498740554156171</v>
      </c>
      <c r="F6" s="114">
        <v>29.150579150579148</v>
      </c>
    </row>
    <row r="7" spans="1:6">
      <c r="B7" s="103" t="s">
        <v>423</v>
      </c>
      <c r="C7" s="114">
        <v>12.151394422310757</v>
      </c>
      <c r="D7" s="114">
        <v>17.964824120603016</v>
      </c>
      <c r="E7" s="114">
        <v>18.387909319899247</v>
      </c>
      <c r="F7" s="114">
        <v>14.671814671814673</v>
      </c>
    </row>
    <row r="8" spans="1:6">
      <c r="B8" s="130" t="s">
        <v>424</v>
      </c>
      <c r="C8" s="114">
        <v>4.9800796812749004</v>
      </c>
      <c r="D8" s="114">
        <v>10.427135678391959</v>
      </c>
      <c r="E8" s="114">
        <v>14.231738035264483</v>
      </c>
      <c r="F8" s="114">
        <v>39.575289575289574</v>
      </c>
    </row>
    <row r="9" spans="1:6">
      <c r="B9" s="130" t="s">
        <v>425</v>
      </c>
      <c r="C9" s="114">
        <v>4.3824701195219129</v>
      </c>
      <c r="D9" s="114">
        <v>8.5427135678391952</v>
      </c>
      <c r="E9" s="114">
        <v>7.934508816120907</v>
      </c>
      <c r="F9" s="114">
        <v>17.18146718146718</v>
      </c>
    </row>
    <row r="10" spans="1:6">
      <c r="B10" s="103" t="s">
        <v>426</v>
      </c>
      <c r="C10" s="114">
        <v>2.9880478087649402</v>
      </c>
      <c r="D10" s="114">
        <v>4.2713567839195976</v>
      </c>
      <c r="E10" s="114">
        <v>9.3198992443324933</v>
      </c>
      <c r="F10" s="114">
        <v>10.231660231660232</v>
      </c>
    </row>
    <row r="11" spans="1:6">
      <c r="B11" s="130" t="s">
        <v>427</v>
      </c>
      <c r="C11" s="114">
        <v>3.7848605577689245</v>
      </c>
      <c r="D11" s="114">
        <v>4.2713567839195976</v>
      </c>
      <c r="E11" s="114">
        <v>4.9118387909319896</v>
      </c>
      <c r="F11" s="114">
        <v>10.617760617760617</v>
      </c>
    </row>
    <row r="12" spans="1:6">
      <c r="B12" s="103" t="s">
        <v>428</v>
      </c>
      <c r="C12" s="114">
        <v>2.5896414342629481</v>
      </c>
      <c r="D12" s="114">
        <v>3.5175879396984926</v>
      </c>
      <c r="E12" s="114">
        <v>4.4080604534005037</v>
      </c>
      <c r="F12" s="114">
        <v>6.3706563706563708</v>
      </c>
    </row>
    <row r="13" spans="1:6">
      <c r="B13" s="133" t="s">
        <v>429</v>
      </c>
      <c r="C13" s="115">
        <v>0.99601593625498008</v>
      </c>
      <c r="D13" s="115">
        <v>0.50251256281407031</v>
      </c>
      <c r="E13" s="115">
        <v>0.62972292191435775</v>
      </c>
      <c r="F13" s="115">
        <v>0.96525096525096521</v>
      </c>
    </row>
    <row r="15" spans="1:6">
      <c r="B15" s="103" t="s">
        <v>158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B15" sqref="B15"/>
    </sheetView>
  </sheetViews>
  <sheetFormatPr defaultColWidth="11" defaultRowHeight="15.75"/>
  <cols>
    <col min="2" max="2" width="20.625" customWidth="1"/>
    <col min="3" max="5" width="14" customWidth="1"/>
  </cols>
  <sheetData>
    <row r="1" spans="1:5">
      <c r="A1" s="1" t="s">
        <v>432</v>
      </c>
      <c r="B1" s="1" t="s">
        <v>433</v>
      </c>
    </row>
    <row r="3" spans="1:5" ht="48">
      <c r="B3" s="7"/>
      <c r="C3" s="160" t="s">
        <v>165</v>
      </c>
      <c r="D3" s="160" t="s">
        <v>175</v>
      </c>
      <c r="E3" s="160" t="s">
        <v>167</v>
      </c>
    </row>
    <row r="4" spans="1:5">
      <c r="B4" s="2" t="s">
        <v>421</v>
      </c>
      <c r="C4" s="13">
        <v>48.016997167138811</v>
      </c>
      <c r="D4" s="13">
        <v>27.647058823529413</v>
      </c>
      <c r="E4" s="13">
        <v>13.529411764705882</v>
      </c>
    </row>
    <row r="5" spans="1:5">
      <c r="B5" s="108" t="s">
        <v>422</v>
      </c>
      <c r="C5" s="13">
        <v>54.957507082152979</v>
      </c>
      <c r="D5" s="13">
        <v>74.117647058823536</v>
      </c>
      <c r="E5" s="13">
        <v>78.235294117647058</v>
      </c>
    </row>
    <row r="6" spans="1:5">
      <c r="B6" s="2" t="s">
        <v>390</v>
      </c>
      <c r="C6" s="13">
        <v>14.093484419263454</v>
      </c>
      <c r="D6" s="13">
        <v>18.03921568627451</v>
      </c>
      <c r="E6" s="13">
        <v>41.764705882352942</v>
      </c>
    </row>
    <row r="7" spans="1:5">
      <c r="B7" s="2" t="s">
        <v>423</v>
      </c>
      <c r="C7" s="13">
        <v>15.297450424929179</v>
      </c>
      <c r="D7" s="13">
        <v>19.803921568627452</v>
      </c>
      <c r="E7" s="13">
        <v>19.411764705882355</v>
      </c>
    </row>
    <row r="8" spans="1:5">
      <c r="B8" s="108" t="s">
        <v>424</v>
      </c>
      <c r="C8" s="13">
        <v>7.6487252124645897</v>
      </c>
      <c r="D8" s="13">
        <v>15.098039215686274</v>
      </c>
      <c r="E8" s="13">
        <v>21.176470588235293</v>
      </c>
    </row>
    <row r="9" spans="1:5">
      <c r="B9" s="108" t="s">
        <v>425</v>
      </c>
      <c r="C9" s="13">
        <v>6.8696883852691224</v>
      </c>
      <c r="D9" s="13">
        <v>5.2941176470588234</v>
      </c>
      <c r="E9" s="13">
        <v>17.058823529411764</v>
      </c>
    </row>
    <row r="10" spans="1:5">
      <c r="B10" s="2" t="s">
        <v>426</v>
      </c>
      <c r="C10" s="13">
        <v>3.6118980169971673</v>
      </c>
      <c r="D10" s="13">
        <v>11.176470588235295</v>
      </c>
      <c r="E10" s="13">
        <v>8.8235294117647065</v>
      </c>
    </row>
    <row r="11" spans="1:5">
      <c r="B11" s="108" t="s">
        <v>427</v>
      </c>
      <c r="C11" s="13">
        <v>4.1076487252124654</v>
      </c>
      <c r="D11" s="13">
        <v>3.9215686274509802</v>
      </c>
      <c r="E11" s="13">
        <v>8.235294117647058</v>
      </c>
    </row>
    <row r="12" spans="1:5">
      <c r="B12" s="2" t="s">
        <v>428</v>
      </c>
      <c r="C12" s="13">
        <v>3.2577903682719547</v>
      </c>
      <c r="D12" s="13">
        <v>3.3333333333333335</v>
      </c>
      <c r="E12" s="13">
        <v>7.6470588235294121</v>
      </c>
    </row>
    <row r="13" spans="1:5">
      <c r="B13" s="124" t="s">
        <v>429</v>
      </c>
      <c r="C13" s="16">
        <v>0.56657223796033995</v>
      </c>
      <c r="D13" s="16">
        <v>0.78431372549019607</v>
      </c>
      <c r="E13" s="16">
        <v>1.1764705882352942</v>
      </c>
    </row>
    <row r="15" spans="1:5">
      <c r="B15" s="103" t="s">
        <v>321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O32" sqref="O32"/>
    </sheetView>
  </sheetViews>
  <sheetFormatPr defaultColWidth="11" defaultRowHeight="15.75"/>
  <cols>
    <col min="2" max="2" width="26.375" customWidth="1"/>
  </cols>
  <sheetData>
    <row r="1" spans="1:6">
      <c r="A1" s="1" t="s">
        <v>434</v>
      </c>
      <c r="B1" s="1" t="s">
        <v>435</v>
      </c>
    </row>
    <row r="3" spans="1:6">
      <c r="B3" s="7"/>
      <c r="C3" s="23" t="s">
        <v>404</v>
      </c>
      <c r="D3" s="23" t="s">
        <v>405</v>
      </c>
      <c r="E3" s="23" t="s">
        <v>406</v>
      </c>
      <c r="F3" s="23" t="s">
        <v>297</v>
      </c>
    </row>
    <row r="4" spans="1:6">
      <c r="B4" s="130" t="s">
        <v>421</v>
      </c>
      <c r="C4" s="114">
        <v>21.202531645569618</v>
      </c>
      <c r="D4" s="114">
        <v>27.089337175792505</v>
      </c>
      <c r="E4" s="114">
        <v>36.177474402730375</v>
      </c>
      <c r="F4" s="114">
        <v>50.624133148404994</v>
      </c>
    </row>
    <row r="5" spans="1:6">
      <c r="B5" s="103" t="s">
        <v>422</v>
      </c>
      <c r="C5" s="114">
        <v>77.848101265822791</v>
      </c>
      <c r="D5" s="114">
        <v>74.783861671469737</v>
      </c>
      <c r="E5" s="114">
        <v>66.211604095563132</v>
      </c>
      <c r="F5" s="114">
        <v>51.317614424410543</v>
      </c>
    </row>
    <row r="6" spans="1:6">
      <c r="B6" s="103" t="s">
        <v>390</v>
      </c>
      <c r="C6" s="114">
        <v>26.898734177215189</v>
      </c>
      <c r="D6" s="114">
        <v>22.190201729106629</v>
      </c>
      <c r="E6" s="114">
        <v>20.932878270762227</v>
      </c>
      <c r="F6" s="114">
        <v>12.482662968099861</v>
      </c>
    </row>
    <row r="7" spans="1:6">
      <c r="B7" s="130" t="s">
        <v>423</v>
      </c>
      <c r="C7" s="114">
        <v>19.936708860759495</v>
      </c>
      <c r="D7" s="114">
        <v>18.443804034582133</v>
      </c>
      <c r="E7" s="114">
        <v>16.154721274175198</v>
      </c>
      <c r="F7" s="114">
        <v>12.89875173370319</v>
      </c>
    </row>
    <row r="8" spans="1:6">
      <c r="B8" s="130" t="s">
        <v>424</v>
      </c>
      <c r="C8" s="114">
        <v>11.39240506329114</v>
      </c>
      <c r="D8" s="114">
        <v>15.417867435158502</v>
      </c>
      <c r="E8" s="114">
        <v>16.040955631399317</v>
      </c>
      <c r="F8" s="114">
        <v>19.694868238557557</v>
      </c>
    </row>
    <row r="9" spans="1:6">
      <c r="B9" s="103" t="s">
        <v>425</v>
      </c>
      <c r="C9" s="114">
        <v>6.6455696202531636</v>
      </c>
      <c r="D9" s="114">
        <v>7.9250720461095101</v>
      </c>
      <c r="E9" s="114">
        <v>11.376564277588168</v>
      </c>
      <c r="F9" s="114">
        <v>9.1539528432732311</v>
      </c>
    </row>
    <row r="10" spans="1:6">
      <c r="B10" s="103" t="s">
        <v>426</v>
      </c>
      <c r="C10" s="114">
        <v>6.962025316455696</v>
      </c>
      <c r="D10" s="114">
        <v>6.195965417867435</v>
      </c>
      <c r="E10" s="114">
        <v>6.3708759954493734</v>
      </c>
      <c r="F10" s="114">
        <v>7.6282940360610256</v>
      </c>
    </row>
    <row r="11" spans="1:6">
      <c r="B11" s="103" t="s">
        <v>427</v>
      </c>
      <c r="C11" s="114">
        <v>5.3797468354430382</v>
      </c>
      <c r="D11" s="114">
        <v>5.1873198847262252</v>
      </c>
      <c r="E11" s="114">
        <v>5.346985210466439</v>
      </c>
      <c r="F11" s="114">
        <v>6.5187239944521496</v>
      </c>
    </row>
    <row r="12" spans="1:6">
      <c r="B12" s="103" t="s">
        <v>428</v>
      </c>
      <c r="C12" s="114">
        <v>4.7468354430379751</v>
      </c>
      <c r="D12" s="114">
        <v>4.8991354466858787</v>
      </c>
      <c r="E12" s="114">
        <v>4.0955631399317403</v>
      </c>
      <c r="F12" s="114">
        <v>3.3287101248266295</v>
      </c>
    </row>
    <row r="13" spans="1:6">
      <c r="B13" s="133" t="s">
        <v>429</v>
      </c>
      <c r="C13" s="115">
        <v>1.2658227848101267</v>
      </c>
      <c r="D13" s="115">
        <v>0.86455331412103753</v>
      </c>
      <c r="E13" s="115">
        <v>0.68259385665529015</v>
      </c>
      <c r="F13" s="115">
        <v>0.41608876560332869</v>
      </c>
    </row>
    <row r="14" spans="1:6">
      <c r="B14" s="158"/>
      <c r="C14" s="158"/>
      <c r="D14" s="158"/>
      <c r="E14" s="158"/>
      <c r="F14" s="158"/>
    </row>
    <row r="15" spans="1:6">
      <c r="B15" s="103" t="s">
        <v>158</v>
      </c>
      <c r="C15" s="158"/>
      <c r="D15" s="158"/>
      <c r="E15" s="158"/>
      <c r="F15"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L3" sqref="L3"/>
    </sheetView>
  </sheetViews>
  <sheetFormatPr defaultColWidth="11" defaultRowHeight="15.75"/>
  <cols>
    <col min="2" max="2" width="27" customWidth="1"/>
  </cols>
  <sheetData>
    <row r="1" spans="1:5">
      <c r="A1" s="1" t="s">
        <v>436</v>
      </c>
      <c r="B1" s="1" t="s">
        <v>437</v>
      </c>
    </row>
    <row r="3" spans="1:5">
      <c r="B3" s="7"/>
      <c r="C3" s="23">
        <v>2007</v>
      </c>
      <c r="D3" s="23">
        <v>2013</v>
      </c>
      <c r="E3" s="159" t="s">
        <v>375</v>
      </c>
    </row>
    <row r="4" spans="1:5">
      <c r="B4" s="130" t="s">
        <v>421</v>
      </c>
      <c r="C4" s="114">
        <v>44.80898876404494</v>
      </c>
      <c r="D4" s="114">
        <v>44.305019305019307</v>
      </c>
      <c r="E4" s="114">
        <v>40.248565965583168</v>
      </c>
    </row>
    <row r="5" spans="1:5">
      <c r="B5" s="130" t="s">
        <v>422</v>
      </c>
      <c r="C5" s="114">
        <v>70.247191011235955</v>
      </c>
      <c r="D5" s="114">
        <v>62.789575289575296</v>
      </c>
      <c r="E5" s="114">
        <v>61.520076481835559</v>
      </c>
    </row>
    <row r="6" spans="1:5">
      <c r="B6" s="130" t="s">
        <v>409</v>
      </c>
      <c r="C6" s="114"/>
      <c r="D6" s="114">
        <v>1.7857142857142856</v>
      </c>
      <c r="E6" s="114">
        <v>17.304015296367112</v>
      </c>
    </row>
    <row r="7" spans="1:5">
      <c r="B7" s="130" t="s">
        <v>423</v>
      </c>
      <c r="C7" s="114">
        <v>20.584269662921347</v>
      </c>
      <c r="D7" s="114">
        <v>13.272200772200801</v>
      </c>
      <c r="E7" s="114">
        <v>16.730401529636712</v>
      </c>
    </row>
    <row r="8" spans="1:5">
      <c r="B8" s="103" t="s">
        <v>438</v>
      </c>
      <c r="C8" s="114">
        <v>25.123595505617978</v>
      </c>
      <c r="D8" s="114">
        <v>16.264478764478767</v>
      </c>
      <c r="E8" s="114">
        <v>10.564053537284895</v>
      </c>
    </row>
    <row r="9" spans="1:5">
      <c r="B9" s="103" t="s">
        <v>425</v>
      </c>
      <c r="C9" s="114">
        <v>9.3483146067415728</v>
      </c>
      <c r="D9" s="114">
        <v>8.7837837837837842</v>
      </c>
      <c r="E9" s="114">
        <v>7.3135755258126194</v>
      </c>
    </row>
    <row r="10" spans="1:5">
      <c r="B10" s="103" t="s">
        <v>426</v>
      </c>
      <c r="C10" s="114">
        <v>24.044943820224717</v>
      </c>
      <c r="D10" s="114">
        <v>9.3146718146718133</v>
      </c>
      <c r="E10" s="114">
        <v>5.8795411089866159</v>
      </c>
    </row>
    <row r="11" spans="1:5">
      <c r="B11" s="103" t="s">
        <v>427</v>
      </c>
      <c r="C11" s="114">
        <v>5.393258426966292</v>
      </c>
      <c r="D11" s="114">
        <v>4.3436293436293436</v>
      </c>
      <c r="E11" s="114">
        <v>4.3977055449330784</v>
      </c>
    </row>
    <row r="12" spans="1:5">
      <c r="B12" s="103" t="s">
        <v>428</v>
      </c>
      <c r="C12" s="114">
        <v>1.707865168539326</v>
      </c>
      <c r="D12" s="114">
        <v>3.2818532818532815</v>
      </c>
      <c r="E12" s="114">
        <v>3.6328871892925432</v>
      </c>
    </row>
    <row r="13" spans="1:5">
      <c r="B13" s="49" t="s">
        <v>429</v>
      </c>
      <c r="C13" s="115">
        <v>1.8426966292134832</v>
      </c>
      <c r="D13" s="115">
        <v>1.7857142857142856</v>
      </c>
      <c r="E13" s="115">
        <v>0.6692160611854685</v>
      </c>
    </row>
    <row r="15" spans="1:5">
      <c r="B15" s="50" t="s">
        <v>439</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25" zoomScaleNormal="125" zoomScalePageLayoutView="125" workbookViewId="0">
      <selection activeCell="C19" sqref="C19"/>
    </sheetView>
  </sheetViews>
  <sheetFormatPr defaultColWidth="11" defaultRowHeight="15.75"/>
  <cols>
    <col min="2" max="2" width="23.375" customWidth="1"/>
  </cols>
  <sheetData>
    <row r="1" spans="1:5">
      <c r="A1" s="1" t="s">
        <v>440</v>
      </c>
      <c r="B1" s="1" t="s">
        <v>441</v>
      </c>
    </row>
    <row r="3" spans="1:5">
      <c r="B3" s="7"/>
      <c r="C3" s="23" t="s">
        <v>442</v>
      </c>
      <c r="D3" s="23" t="s">
        <v>443</v>
      </c>
      <c r="E3" s="23" t="s">
        <v>444</v>
      </c>
    </row>
    <row r="4" spans="1:5">
      <c r="B4" s="103" t="s">
        <v>445</v>
      </c>
      <c r="C4" s="114">
        <v>44.865900383141764</v>
      </c>
      <c r="D4" s="114">
        <v>7.6245210727969344</v>
      </c>
      <c r="E4" s="114">
        <v>40.229885057471265</v>
      </c>
    </row>
    <row r="5" spans="1:5">
      <c r="B5" s="103" t="s">
        <v>446</v>
      </c>
      <c r="C5" s="114">
        <v>30.229885057471261</v>
      </c>
      <c r="D5" s="114">
        <v>5.4789272030651341</v>
      </c>
      <c r="E5" s="114">
        <v>24.942528735632184</v>
      </c>
    </row>
    <row r="6" spans="1:5">
      <c r="B6" s="103" t="s">
        <v>447</v>
      </c>
      <c r="C6" s="114">
        <v>25.593869731800766</v>
      </c>
      <c r="D6" s="114">
        <v>5.7088122605363987</v>
      </c>
      <c r="E6" s="114">
        <v>18.850574712643677</v>
      </c>
    </row>
    <row r="7" spans="1:5">
      <c r="B7" s="130" t="s">
        <v>448</v>
      </c>
      <c r="C7" s="114">
        <v>15.747126436781608</v>
      </c>
      <c r="D7" s="114">
        <v>20.459770114942529</v>
      </c>
      <c r="E7" s="114">
        <v>14.329501915708812</v>
      </c>
    </row>
    <row r="8" spans="1:5">
      <c r="B8" s="130" t="s">
        <v>181</v>
      </c>
      <c r="C8" s="114">
        <v>4.8275862068965516</v>
      </c>
      <c r="D8" s="114">
        <v>2.6053639846743275</v>
      </c>
      <c r="E8" s="114">
        <v>3.3716475095785441</v>
      </c>
    </row>
    <row r="9" spans="1:5">
      <c r="B9" s="49" t="s">
        <v>449</v>
      </c>
      <c r="C9" s="115">
        <v>18.237547892720308</v>
      </c>
      <c r="D9" s="115">
        <v>68.199233716475092</v>
      </c>
      <c r="E9" s="115">
        <v>28.045977011494255</v>
      </c>
    </row>
    <row r="11" spans="1:5">
      <c r="B11" s="103" t="s">
        <v>158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125" zoomScaleNormal="125" zoomScalePageLayoutView="125" workbookViewId="0">
      <selection activeCell="B17" sqref="B17"/>
    </sheetView>
  </sheetViews>
  <sheetFormatPr defaultColWidth="11" defaultRowHeight="15.75"/>
  <cols>
    <col min="2" max="2" width="23.375" customWidth="1"/>
    <col min="3" max="7" width="16.375" customWidth="1"/>
  </cols>
  <sheetData>
    <row r="1" spans="1:7">
      <c r="A1" s="1" t="s">
        <v>450</v>
      </c>
      <c r="B1" s="1" t="s">
        <v>451</v>
      </c>
    </row>
    <row r="3" spans="1:7" ht="47.1" customHeight="1">
      <c r="B3" s="166"/>
      <c r="C3" s="123" t="s">
        <v>452</v>
      </c>
      <c r="D3" s="123" t="s">
        <v>453</v>
      </c>
      <c r="E3" s="123" t="s">
        <v>454</v>
      </c>
      <c r="F3" s="123" t="s">
        <v>455</v>
      </c>
      <c r="G3" s="123" t="s">
        <v>456</v>
      </c>
    </row>
    <row r="4" spans="1:7">
      <c r="B4" s="130" t="s">
        <v>457</v>
      </c>
      <c r="C4" s="131">
        <v>10.8</v>
      </c>
      <c r="D4" s="131">
        <v>41.1</v>
      </c>
      <c r="E4" s="131">
        <v>21.5</v>
      </c>
      <c r="F4" s="131">
        <v>26.3</v>
      </c>
      <c r="G4" s="131">
        <v>0.3</v>
      </c>
    </row>
    <row r="5" spans="1:7">
      <c r="B5" s="130" t="s">
        <v>172</v>
      </c>
      <c r="C5" s="131">
        <v>11.5</v>
      </c>
      <c r="D5" s="131">
        <v>38.1</v>
      </c>
      <c r="E5" s="131">
        <v>22.2</v>
      </c>
      <c r="F5" s="131">
        <v>27.8</v>
      </c>
      <c r="G5" s="131">
        <v>0.3</v>
      </c>
    </row>
    <row r="6" spans="1:7">
      <c r="B6" s="130"/>
      <c r="C6" s="131"/>
      <c r="D6" s="131"/>
      <c r="E6" s="131"/>
      <c r="F6" s="131"/>
      <c r="G6" s="131"/>
    </row>
    <row r="7" spans="1:7">
      <c r="B7" s="130" t="s">
        <v>184</v>
      </c>
      <c r="C7" s="131">
        <v>15.139442231075698</v>
      </c>
      <c r="D7" s="131">
        <v>45.019920318725099</v>
      </c>
      <c r="E7" s="131">
        <v>11.952191235059761</v>
      </c>
      <c r="F7" s="131">
        <v>27.290836653386453</v>
      </c>
      <c r="G7" s="131">
        <v>0.59760956175298807</v>
      </c>
    </row>
    <row r="8" spans="1:7">
      <c r="B8" s="130" t="s">
        <v>162</v>
      </c>
      <c r="C8" s="131">
        <v>7.4120603015075375</v>
      </c>
      <c r="D8" s="131">
        <v>30.402010050251256</v>
      </c>
      <c r="E8" s="131">
        <v>23.618090452261306</v>
      </c>
      <c r="F8" s="131">
        <v>38.065326633165832</v>
      </c>
      <c r="G8" s="131">
        <v>0.50251256281407031</v>
      </c>
    </row>
    <row r="9" spans="1:7">
      <c r="B9" s="130" t="s">
        <v>163</v>
      </c>
      <c r="C9" s="131">
        <v>13.350125944584383</v>
      </c>
      <c r="D9" s="131">
        <v>41.561712846347611</v>
      </c>
      <c r="E9" s="131">
        <v>27.329974811083126</v>
      </c>
      <c r="F9" s="131">
        <v>17.758186397984886</v>
      </c>
      <c r="G9" s="131">
        <v>0</v>
      </c>
    </row>
    <row r="10" spans="1:7">
      <c r="B10" s="130" t="s">
        <v>185</v>
      </c>
      <c r="C10" s="131">
        <v>7.7220077220077217</v>
      </c>
      <c r="D10" s="131">
        <v>53.088803088803097</v>
      </c>
      <c r="E10" s="131">
        <v>18.725868725868725</v>
      </c>
      <c r="F10" s="131">
        <v>20.463320463320464</v>
      </c>
      <c r="G10" s="131">
        <v>0</v>
      </c>
    </row>
    <row r="11" spans="1:7">
      <c r="B11" s="130"/>
      <c r="C11" s="131"/>
      <c r="D11" s="131"/>
      <c r="E11" s="131"/>
      <c r="F11" s="131"/>
      <c r="G11" s="131"/>
    </row>
    <row r="12" spans="1:7" ht="48">
      <c r="B12" s="167" t="s">
        <v>458</v>
      </c>
      <c r="C12" s="144">
        <v>7.5</v>
      </c>
      <c r="D12" s="144">
        <v>47</v>
      </c>
      <c r="E12" s="144">
        <v>20.7</v>
      </c>
      <c r="F12" s="144">
        <v>24.6</v>
      </c>
      <c r="G12" s="144">
        <v>0.3</v>
      </c>
    </row>
    <row r="14" spans="1:7">
      <c r="B14" s="130" t="s">
        <v>459</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
  <sheetViews>
    <sheetView topLeftCell="A3" zoomScale="125" zoomScaleNormal="125" zoomScalePageLayoutView="125" workbookViewId="0">
      <selection activeCell="D16" sqref="D16"/>
    </sheetView>
  </sheetViews>
  <sheetFormatPr defaultColWidth="11" defaultRowHeight="15.75"/>
  <cols>
    <col min="2" max="2" width="34.875" customWidth="1"/>
    <col min="3" max="6" width="12.625" customWidth="1"/>
  </cols>
  <sheetData>
    <row r="3" spans="1:6">
      <c r="A3" t="s">
        <v>56</v>
      </c>
      <c r="B3" t="s">
        <v>57</v>
      </c>
    </row>
    <row r="4" spans="1:6">
      <c r="B4" s="2"/>
      <c r="C4" s="2"/>
      <c r="D4" s="2"/>
      <c r="E4" s="2"/>
      <c r="F4" s="2"/>
    </row>
    <row r="5" spans="1:6">
      <c r="B5" s="45"/>
      <c r="C5" s="195" t="s">
        <v>58</v>
      </c>
      <c r="D5" s="195"/>
      <c r="E5" s="195" t="s">
        <v>59</v>
      </c>
      <c r="F5" s="195"/>
    </row>
    <row r="6" spans="1:6" ht="24">
      <c r="B6" s="46"/>
      <c r="C6" s="24" t="s">
        <v>60</v>
      </c>
      <c r="D6" s="24" t="s">
        <v>61</v>
      </c>
      <c r="E6" s="24" t="s">
        <v>60</v>
      </c>
      <c r="F6" s="24" t="s">
        <v>61</v>
      </c>
    </row>
    <row r="7" spans="1:6">
      <c r="B7" s="14" t="s">
        <v>62</v>
      </c>
      <c r="C7" s="52">
        <v>36</v>
      </c>
      <c r="D7" s="52">
        <v>22</v>
      </c>
      <c r="E7" s="52">
        <v>37</v>
      </c>
      <c r="F7" s="52">
        <v>24</v>
      </c>
    </row>
    <row r="8" spans="1:6">
      <c r="B8" s="14" t="s">
        <v>63</v>
      </c>
      <c r="C8" s="52">
        <v>27</v>
      </c>
      <c r="D8" s="52">
        <v>19</v>
      </c>
      <c r="E8" s="52">
        <v>28</v>
      </c>
      <c r="F8" s="52">
        <v>20</v>
      </c>
    </row>
    <row r="9" spans="1:6">
      <c r="B9" s="37" t="s">
        <v>64</v>
      </c>
      <c r="C9" s="53">
        <v>9</v>
      </c>
      <c r="D9" s="53">
        <v>5</v>
      </c>
      <c r="E9" s="53">
        <v>9</v>
      </c>
      <c r="F9" s="53">
        <v>5</v>
      </c>
    </row>
    <row r="11" spans="1:6">
      <c r="B11" s="66" t="s">
        <v>65</v>
      </c>
    </row>
  </sheetData>
  <mergeCells count="2">
    <mergeCell ref="C5:D5"/>
    <mergeCell ref="E5:F5"/>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125" zoomScaleNormal="125" zoomScalePageLayoutView="125" workbookViewId="0">
      <selection activeCell="B17" sqref="B17"/>
    </sheetView>
  </sheetViews>
  <sheetFormatPr defaultColWidth="11" defaultRowHeight="15.75"/>
  <cols>
    <col min="2" max="7" width="25.625" customWidth="1"/>
  </cols>
  <sheetData>
    <row r="1" spans="1:6">
      <c r="A1" s="1" t="s">
        <v>460</v>
      </c>
      <c r="B1" s="1" t="s">
        <v>461</v>
      </c>
    </row>
    <row r="3" spans="1:6" ht="36">
      <c r="B3" s="7"/>
      <c r="C3" s="123" t="s">
        <v>452</v>
      </c>
      <c r="D3" s="123" t="s">
        <v>453</v>
      </c>
      <c r="E3" s="123" t="s">
        <v>454</v>
      </c>
      <c r="F3" s="123" t="s">
        <v>455</v>
      </c>
    </row>
    <row r="4" spans="1:6">
      <c r="B4" s="130" t="s">
        <v>457</v>
      </c>
      <c r="C4" s="114">
        <v>17.600000000000001</v>
      </c>
      <c r="D4" s="114">
        <v>35.299999999999997</v>
      </c>
      <c r="E4" s="114">
        <v>7</v>
      </c>
      <c r="F4" s="114">
        <v>40.1</v>
      </c>
    </row>
    <row r="5" spans="1:6">
      <c r="B5" s="103" t="s">
        <v>172</v>
      </c>
      <c r="C5" s="114">
        <v>19.8</v>
      </c>
      <c r="D5" s="114">
        <v>31.1</v>
      </c>
      <c r="E5" s="114">
        <v>5.3</v>
      </c>
      <c r="F5" s="114">
        <v>43.8</v>
      </c>
    </row>
    <row r="6" spans="1:6">
      <c r="B6" s="130"/>
      <c r="C6" s="114"/>
      <c r="D6" s="114"/>
      <c r="E6" s="114"/>
      <c r="F6" s="114"/>
    </row>
    <row r="7" spans="1:6">
      <c r="B7" s="130" t="s">
        <v>184</v>
      </c>
      <c r="C7" s="114">
        <v>17.330677290836654</v>
      </c>
      <c r="D7" s="114">
        <v>44.023904382470121</v>
      </c>
      <c r="E7" s="114">
        <v>2.5896414342629481</v>
      </c>
      <c r="F7" s="114">
        <v>36.055776892430281</v>
      </c>
    </row>
    <row r="8" spans="1:6">
      <c r="B8" s="130" t="s">
        <v>162</v>
      </c>
      <c r="C8" s="114">
        <v>10.552763819095476</v>
      </c>
      <c r="D8" s="114">
        <v>28.643216080402013</v>
      </c>
      <c r="E8" s="114">
        <v>6.78391959798995</v>
      </c>
      <c r="F8" s="114">
        <v>54.020100502512555</v>
      </c>
    </row>
    <row r="9" spans="1:6">
      <c r="B9" s="102" t="s">
        <v>163</v>
      </c>
      <c r="C9" s="114">
        <v>30.604534005037781</v>
      </c>
      <c r="D9" s="114">
        <v>25.440806045340054</v>
      </c>
      <c r="E9" s="114">
        <v>5.4156171284634764</v>
      </c>
      <c r="F9" s="114">
        <v>38.539042821158695</v>
      </c>
    </row>
    <row r="10" spans="1:6">
      <c r="B10" s="130" t="s">
        <v>185</v>
      </c>
      <c r="C10" s="114">
        <v>8.8803088803088812</v>
      </c>
      <c r="D10" s="114">
        <v>52.316602316602314</v>
      </c>
      <c r="E10" s="114">
        <v>13.8996138996139</v>
      </c>
      <c r="F10" s="114">
        <v>24.903474903474905</v>
      </c>
    </row>
    <row r="11" spans="1:6">
      <c r="B11" s="130"/>
      <c r="C11" s="114"/>
      <c r="D11" s="114"/>
      <c r="E11" s="114"/>
      <c r="F11" s="114"/>
    </row>
    <row r="12" spans="1:6" ht="48">
      <c r="B12" s="167" t="s">
        <v>458</v>
      </c>
      <c r="C12" s="115">
        <v>15.8</v>
      </c>
      <c r="D12" s="115">
        <v>39.9</v>
      </c>
      <c r="E12" s="115">
        <v>6.4</v>
      </c>
      <c r="F12" s="115">
        <v>37.9</v>
      </c>
    </row>
    <row r="13" spans="1:6">
      <c r="B13" s="158"/>
      <c r="C13" s="158"/>
      <c r="D13" s="158"/>
      <c r="E13" s="158"/>
      <c r="F13" s="158"/>
    </row>
    <row r="14" spans="1:6">
      <c r="B14" s="103" t="s">
        <v>462</v>
      </c>
      <c r="C14" s="158"/>
      <c r="D14" s="158"/>
      <c r="E14" s="158"/>
      <c r="F14"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125" zoomScaleNormal="125" zoomScalePageLayoutView="125" workbookViewId="0">
      <selection activeCell="F19" sqref="F19"/>
    </sheetView>
  </sheetViews>
  <sheetFormatPr defaultColWidth="11" defaultRowHeight="15.75"/>
  <cols>
    <col min="3" max="3" width="22" customWidth="1"/>
  </cols>
  <sheetData>
    <row r="1" spans="1:7">
      <c r="A1" s="1" t="s">
        <v>463</v>
      </c>
      <c r="B1" s="1" t="s">
        <v>464</v>
      </c>
    </row>
    <row r="3" spans="1:7" ht="72">
      <c r="B3" s="7"/>
      <c r="C3" s="7"/>
      <c r="D3" s="123" t="s">
        <v>452</v>
      </c>
      <c r="E3" s="123" t="s">
        <v>453</v>
      </c>
      <c r="F3" s="123" t="s">
        <v>454</v>
      </c>
      <c r="G3" s="123" t="s">
        <v>455</v>
      </c>
    </row>
    <row r="4" spans="1:7">
      <c r="B4" s="2">
        <v>2019</v>
      </c>
      <c r="C4" s="2" t="s">
        <v>172</v>
      </c>
      <c r="D4" s="13">
        <v>19.8</v>
      </c>
      <c r="E4" s="13">
        <v>31.1</v>
      </c>
      <c r="F4" s="13">
        <v>5.3</v>
      </c>
      <c r="G4" s="13">
        <v>43.8</v>
      </c>
    </row>
    <row r="5" spans="1:7" ht="36.75">
      <c r="B5" s="2"/>
      <c r="C5" s="165" t="s">
        <v>465</v>
      </c>
      <c r="D5" s="13">
        <v>17.7</v>
      </c>
      <c r="E5" s="13">
        <v>34.5</v>
      </c>
      <c r="F5" s="13">
        <v>5.4</v>
      </c>
      <c r="G5" s="13">
        <v>42.4</v>
      </c>
    </row>
    <row r="6" spans="1:7">
      <c r="B6" s="45">
        <v>2013</v>
      </c>
      <c r="C6" s="125" t="s">
        <v>466</v>
      </c>
      <c r="D6" s="120">
        <v>14</v>
      </c>
      <c r="E6" s="120">
        <v>38</v>
      </c>
      <c r="F6" s="120">
        <v>6</v>
      </c>
      <c r="G6" s="120">
        <v>42</v>
      </c>
    </row>
    <row r="7" spans="1:7">
      <c r="B7" s="46"/>
      <c r="C7" s="124" t="s">
        <v>121</v>
      </c>
      <c r="D7" s="16">
        <v>7</v>
      </c>
      <c r="E7" s="16">
        <v>43</v>
      </c>
      <c r="F7" s="16">
        <v>9</v>
      </c>
      <c r="G7" s="16">
        <v>41</v>
      </c>
    </row>
    <row r="9" spans="1:7">
      <c r="B9" s="103" t="s">
        <v>467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25" zoomScaleNormal="125" zoomScalePageLayoutView="125" workbookViewId="0">
      <selection activeCell="D19" sqref="D19"/>
    </sheetView>
  </sheetViews>
  <sheetFormatPr defaultColWidth="11" defaultRowHeight="15.75"/>
  <cols>
    <col min="2" max="2" width="18.125" customWidth="1"/>
    <col min="3" max="5" width="13.125" customWidth="1"/>
  </cols>
  <sheetData>
    <row r="1" spans="1:5">
      <c r="A1" s="1" t="s">
        <v>468</v>
      </c>
      <c r="B1" s="1" t="s">
        <v>469</v>
      </c>
    </row>
    <row r="3" spans="1:5" ht="84">
      <c r="B3" s="7"/>
      <c r="C3" s="161" t="s">
        <v>470</v>
      </c>
      <c r="D3" s="161" t="s">
        <v>471</v>
      </c>
      <c r="E3" s="161" t="s">
        <v>472</v>
      </c>
    </row>
    <row r="4" spans="1:5">
      <c r="B4" s="2" t="s">
        <v>473</v>
      </c>
      <c r="C4" s="52">
        <v>28</v>
      </c>
      <c r="D4" s="52">
        <v>55</v>
      </c>
      <c r="E4" s="52">
        <v>15</v>
      </c>
    </row>
    <row r="5" spans="1:5">
      <c r="B5" s="2" t="s">
        <v>474</v>
      </c>
      <c r="C5" s="52">
        <v>27</v>
      </c>
      <c r="D5" s="52" t="s">
        <v>475</v>
      </c>
      <c r="E5" s="52" t="s">
        <v>476</v>
      </c>
    </row>
    <row r="6" spans="1:5">
      <c r="B6" s="2" t="s">
        <v>477</v>
      </c>
      <c r="C6" s="52">
        <v>31</v>
      </c>
      <c r="D6" s="52">
        <v>80</v>
      </c>
      <c r="E6" s="52">
        <v>25</v>
      </c>
    </row>
    <row r="7" spans="1:5">
      <c r="B7" s="2" t="s">
        <v>478</v>
      </c>
      <c r="C7" s="52">
        <v>102</v>
      </c>
      <c r="D7" s="52">
        <v>15</v>
      </c>
      <c r="E7" s="52">
        <v>15</v>
      </c>
    </row>
    <row r="8" spans="1:5">
      <c r="B8" s="2" t="s">
        <v>479</v>
      </c>
      <c r="C8" s="52">
        <v>19</v>
      </c>
      <c r="D8" s="52">
        <v>5</v>
      </c>
      <c r="E8" s="52">
        <v>1</v>
      </c>
    </row>
    <row r="9" spans="1:5">
      <c r="B9" s="7" t="s">
        <v>480</v>
      </c>
      <c r="C9" s="168" t="s">
        <v>481</v>
      </c>
      <c r="D9" s="168" t="s">
        <v>481</v>
      </c>
      <c r="E9" s="7">
        <v>60</v>
      </c>
    </row>
    <row r="11" spans="1:5">
      <c r="B11" s="50" t="s">
        <v>482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25" zoomScaleNormal="125" zoomScalePageLayoutView="125" workbookViewId="0">
      <selection activeCell="C15" sqref="C15"/>
    </sheetView>
  </sheetViews>
  <sheetFormatPr defaultColWidth="11" defaultRowHeight="15.75"/>
  <cols>
    <col min="2" max="2" width="25.5" customWidth="1"/>
  </cols>
  <sheetData>
    <row r="1" spans="1:6">
      <c r="A1" s="1" t="s">
        <v>483</v>
      </c>
      <c r="B1" s="1" t="s">
        <v>484</v>
      </c>
    </row>
    <row r="3" spans="1:6" ht="36">
      <c r="B3" s="140"/>
      <c r="C3" s="163" t="s">
        <v>184</v>
      </c>
      <c r="D3" s="163" t="s">
        <v>485</v>
      </c>
      <c r="E3" s="163" t="s">
        <v>163</v>
      </c>
      <c r="F3" s="163" t="s">
        <v>369</v>
      </c>
    </row>
    <row r="4" spans="1:6">
      <c r="B4" s="103" t="s">
        <v>473</v>
      </c>
      <c r="C4" s="58">
        <v>10</v>
      </c>
      <c r="D4" s="58">
        <v>17</v>
      </c>
      <c r="E4" s="58">
        <v>18</v>
      </c>
      <c r="F4" s="58">
        <v>38</v>
      </c>
    </row>
    <row r="5" spans="1:6">
      <c r="B5" s="103" t="s">
        <v>474</v>
      </c>
      <c r="C5" s="58" t="s">
        <v>486</v>
      </c>
      <c r="D5" s="58" t="s">
        <v>476</v>
      </c>
      <c r="E5" s="58" t="s">
        <v>487</v>
      </c>
      <c r="F5" s="58" t="s">
        <v>487</v>
      </c>
    </row>
    <row r="6" spans="1:6">
      <c r="B6" s="103" t="s">
        <v>477</v>
      </c>
      <c r="C6" s="58">
        <v>17</v>
      </c>
      <c r="D6" s="58">
        <v>25</v>
      </c>
      <c r="E6" s="58">
        <v>29</v>
      </c>
      <c r="F6" s="58">
        <v>45</v>
      </c>
    </row>
    <row r="7" spans="1:6">
      <c r="B7" s="103" t="s">
        <v>478</v>
      </c>
      <c r="C7" s="58">
        <v>3</v>
      </c>
      <c r="D7" s="58">
        <v>12</v>
      </c>
      <c r="E7" s="58">
        <v>26</v>
      </c>
      <c r="F7" s="58">
        <v>81</v>
      </c>
    </row>
    <row r="8" spans="1:6">
      <c r="B8" s="103" t="s">
        <v>479</v>
      </c>
      <c r="C8" s="58">
        <v>1</v>
      </c>
      <c r="D8" s="58">
        <v>1</v>
      </c>
      <c r="E8" s="58">
        <v>1</v>
      </c>
      <c r="F8" s="58">
        <v>1</v>
      </c>
    </row>
    <row r="9" spans="1:6">
      <c r="B9" s="49" t="s">
        <v>480</v>
      </c>
      <c r="C9" s="59">
        <v>33</v>
      </c>
      <c r="D9" s="59">
        <v>59</v>
      </c>
      <c r="E9" s="59">
        <v>79</v>
      </c>
      <c r="F9" s="59">
        <v>170</v>
      </c>
    </row>
    <row r="11" spans="1:6">
      <c r="B11" s="50" t="s">
        <v>488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25" zoomScaleNormal="125" zoomScalePageLayoutView="125" workbookViewId="0">
      <selection activeCell="E20" sqref="E20"/>
    </sheetView>
  </sheetViews>
  <sheetFormatPr defaultColWidth="11" defaultRowHeight="15.75"/>
  <cols>
    <col min="2" max="2" width="26.875" customWidth="1"/>
    <col min="3" max="6" width="15.625" customWidth="1"/>
  </cols>
  <sheetData>
    <row r="1" spans="1:6">
      <c r="A1" s="1" t="s">
        <v>489</v>
      </c>
      <c r="B1" s="1" t="s">
        <v>490</v>
      </c>
    </row>
    <row r="3" spans="1:6" ht="48">
      <c r="B3" s="7"/>
      <c r="C3" s="163" t="s">
        <v>491</v>
      </c>
      <c r="D3" s="163" t="s">
        <v>175</v>
      </c>
      <c r="E3" s="163" t="s">
        <v>167</v>
      </c>
      <c r="F3" s="163" t="s">
        <v>492</v>
      </c>
    </row>
    <row r="4" spans="1:6">
      <c r="B4" s="2" t="s">
        <v>473</v>
      </c>
      <c r="C4" s="52">
        <v>15</v>
      </c>
      <c r="D4" s="52">
        <v>11</v>
      </c>
      <c r="E4" s="52">
        <v>34</v>
      </c>
      <c r="F4" s="52">
        <v>18</v>
      </c>
    </row>
    <row r="5" spans="1:6">
      <c r="B5" s="2" t="s">
        <v>474</v>
      </c>
      <c r="C5" s="52" t="s">
        <v>476</v>
      </c>
      <c r="D5" s="52" t="s">
        <v>487</v>
      </c>
      <c r="E5" s="52" t="s">
        <v>487</v>
      </c>
      <c r="F5" s="52" t="s">
        <v>476</v>
      </c>
    </row>
    <row r="6" spans="1:6">
      <c r="B6" s="2" t="s">
        <v>477</v>
      </c>
      <c r="C6" s="52">
        <v>20</v>
      </c>
      <c r="D6" s="52">
        <v>25</v>
      </c>
      <c r="E6" s="52">
        <v>68</v>
      </c>
      <c r="F6" s="52">
        <v>29</v>
      </c>
    </row>
    <row r="7" spans="1:6">
      <c r="B7" s="2" t="s">
        <v>478</v>
      </c>
      <c r="C7" s="52" t="s">
        <v>481</v>
      </c>
      <c r="D7" s="52">
        <v>34</v>
      </c>
      <c r="E7" s="52">
        <v>91</v>
      </c>
      <c r="F7" s="52">
        <v>23</v>
      </c>
    </row>
    <row r="8" spans="1:6">
      <c r="B8" s="2" t="s">
        <v>479</v>
      </c>
      <c r="C8" s="52">
        <v>1</v>
      </c>
      <c r="D8" s="52">
        <v>1</v>
      </c>
      <c r="E8" s="52">
        <v>0</v>
      </c>
      <c r="F8" s="52">
        <v>1</v>
      </c>
    </row>
    <row r="9" spans="1:6">
      <c r="B9" s="7" t="s">
        <v>480</v>
      </c>
      <c r="C9" s="168">
        <v>40</v>
      </c>
      <c r="D9" s="168">
        <v>76</v>
      </c>
      <c r="E9" s="168">
        <v>198</v>
      </c>
      <c r="F9" s="168">
        <v>75</v>
      </c>
    </row>
    <row r="10" spans="1:6">
      <c r="B10" s="2"/>
      <c r="C10" s="2"/>
      <c r="D10" s="2"/>
      <c r="E10" s="2"/>
      <c r="F10" s="2"/>
    </row>
    <row r="11" spans="1:6">
      <c r="B11" s="2" t="s">
        <v>493</v>
      </c>
      <c r="C11" s="2"/>
      <c r="D11" s="2"/>
      <c r="E11" s="2"/>
      <c r="F11" s="2"/>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125" zoomScaleNormal="125" zoomScalePageLayoutView="125" workbookViewId="0">
      <selection activeCell="E22" sqref="E22"/>
    </sheetView>
  </sheetViews>
  <sheetFormatPr defaultColWidth="11" defaultRowHeight="15.75"/>
  <cols>
    <col min="2" max="2" width="24" customWidth="1"/>
  </cols>
  <sheetData>
    <row r="1" spans="1:8">
      <c r="A1" s="1" t="s">
        <v>494</v>
      </c>
      <c r="B1" s="1" t="s">
        <v>495</v>
      </c>
      <c r="D1" s="172"/>
    </row>
    <row r="3" spans="1:8">
      <c r="B3" s="206"/>
      <c r="C3" s="193">
        <v>2013</v>
      </c>
      <c r="D3" s="193"/>
      <c r="E3" s="210">
        <v>2019</v>
      </c>
      <c r="F3" s="193"/>
      <c r="G3" s="193"/>
    </row>
    <row r="4" spans="1:8" ht="21" customHeight="1">
      <c r="B4" s="207"/>
      <c r="C4" s="211" t="s">
        <v>496</v>
      </c>
      <c r="D4" s="213" t="s">
        <v>320</v>
      </c>
      <c r="E4" s="208" t="s">
        <v>497</v>
      </c>
      <c r="F4" s="209"/>
      <c r="G4" s="208" t="s">
        <v>498</v>
      </c>
      <c r="H4" s="169"/>
    </row>
    <row r="5" spans="1:8" ht="60">
      <c r="B5" s="207"/>
      <c r="C5" s="212"/>
      <c r="D5" s="214"/>
      <c r="E5" s="170" t="s">
        <v>120</v>
      </c>
      <c r="F5" s="171" t="s">
        <v>492</v>
      </c>
      <c r="G5" s="215"/>
      <c r="H5" s="169"/>
    </row>
    <row r="6" spans="1:8">
      <c r="B6" s="47" t="s">
        <v>473</v>
      </c>
      <c r="C6" s="179">
        <v>14</v>
      </c>
      <c r="D6" s="180">
        <v>17</v>
      </c>
      <c r="E6" s="181">
        <v>15</v>
      </c>
      <c r="F6" s="179">
        <v>18</v>
      </c>
      <c r="G6" s="181">
        <v>21</v>
      </c>
    </row>
    <row r="7" spans="1:8">
      <c r="B7" s="103" t="s">
        <v>474</v>
      </c>
      <c r="C7" s="58" t="s">
        <v>499</v>
      </c>
      <c r="D7" s="173" t="s">
        <v>499</v>
      </c>
      <c r="E7" s="174" t="s">
        <v>476</v>
      </c>
      <c r="F7" s="58" t="s">
        <v>476</v>
      </c>
      <c r="G7" s="174" t="s">
        <v>500</v>
      </c>
    </row>
    <row r="8" spans="1:8">
      <c r="B8" s="103" t="s">
        <v>477</v>
      </c>
      <c r="C8" s="58">
        <v>18</v>
      </c>
      <c r="D8" s="173">
        <v>16</v>
      </c>
      <c r="E8" s="174">
        <v>24</v>
      </c>
      <c r="F8" s="58">
        <v>28</v>
      </c>
      <c r="G8" s="174">
        <v>29</v>
      </c>
    </row>
    <row r="9" spans="1:8">
      <c r="B9" s="103" t="s">
        <v>478</v>
      </c>
      <c r="C9" s="58">
        <v>8</v>
      </c>
      <c r="D9" s="173" t="s">
        <v>501</v>
      </c>
      <c r="E9" s="174">
        <v>14</v>
      </c>
      <c r="F9" s="58">
        <v>20</v>
      </c>
      <c r="G9" s="174">
        <v>31</v>
      </c>
    </row>
    <row r="10" spans="1:8">
      <c r="B10" s="103" t="s">
        <v>479</v>
      </c>
      <c r="C10" s="58">
        <v>1</v>
      </c>
      <c r="D10" s="173">
        <v>1</v>
      </c>
      <c r="E10" s="174">
        <v>1</v>
      </c>
      <c r="F10" s="58">
        <v>1</v>
      </c>
      <c r="G10" s="174">
        <v>2</v>
      </c>
    </row>
    <row r="11" spans="1:8">
      <c r="B11" s="140" t="s">
        <v>480</v>
      </c>
      <c r="C11" s="176">
        <v>43</v>
      </c>
      <c r="D11" s="177">
        <v>79</v>
      </c>
      <c r="E11" s="178">
        <v>58</v>
      </c>
      <c r="F11" s="176">
        <v>71</v>
      </c>
      <c r="G11" s="178">
        <v>90</v>
      </c>
    </row>
    <row r="13" spans="1:8">
      <c r="B13" s="50" t="s">
        <v>502</v>
      </c>
    </row>
  </sheetData>
  <mergeCells count="7">
    <mergeCell ref="B3:B5"/>
    <mergeCell ref="E4:F4"/>
    <mergeCell ref="E3:G3"/>
    <mergeCell ref="C3:D3"/>
    <mergeCell ref="C4:C5"/>
    <mergeCell ref="D4:D5"/>
    <mergeCell ref="G4:G5"/>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125" zoomScaleNormal="125" zoomScalePageLayoutView="125" workbookViewId="0">
      <selection activeCell="K12" sqref="K12"/>
    </sheetView>
  </sheetViews>
  <sheetFormatPr defaultColWidth="11" defaultRowHeight="15.75"/>
  <cols>
    <col min="2" max="2" width="28.375" customWidth="1"/>
    <col min="3" max="3" width="31.125" customWidth="1"/>
  </cols>
  <sheetData>
    <row r="1" spans="1:7">
      <c r="A1" s="1" t="s">
        <v>503</v>
      </c>
      <c r="B1" s="1" t="s">
        <v>504</v>
      </c>
    </row>
    <row r="3" spans="1:7" ht="24">
      <c r="B3" s="7"/>
      <c r="C3" s="7"/>
      <c r="D3" s="163" t="s">
        <v>505</v>
      </c>
      <c r="E3" s="163" t="s">
        <v>506</v>
      </c>
      <c r="F3" s="163" t="s">
        <v>507</v>
      </c>
      <c r="G3" s="163" t="s">
        <v>508</v>
      </c>
    </row>
    <row r="4" spans="1:7">
      <c r="B4" s="103" t="s">
        <v>509</v>
      </c>
      <c r="C4" s="103" t="s">
        <v>510</v>
      </c>
      <c r="D4" s="103">
        <v>69.400000000000006</v>
      </c>
      <c r="E4" s="103">
        <v>28.8</v>
      </c>
      <c r="F4" s="103">
        <v>1.8</v>
      </c>
      <c r="G4" s="103"/>
    </row>
    <row r="5" spans="1:7">
      <c r="B5" s="103"/>
      <c r="C5" s="103" t="s">
        <v>511</v>
      </c>
      <c r="D5" s="103">
        <v>67.599999999999994</v>
      </c>
      <c r="E5" s="103">
        <v>29.8</v>
      </c>
      <c r="F5" s="103">
        <v>2.6</v>
      </c>
      <c r="G5" s="103"/>
    </row>
    <row r="6" spans="1:7">
      <c r="B6" s="103"/>
      <c r="C6" s="103" t="s">
        <v>512</v>
      </c>
      <c r="D6" s="103">
        <v>20.3</v>
      </c>
      <c r="E6" s="103">
        <v>50.3</v>
      </c>
      <c r="F6" s="103">
        <v>27.7</v>
      </c>
      <c r="G6" s="103">
        <v>1.7</v>
      </c>
    </row>
    <row r="7" spans="1:7">
      <c r="B7" s="103"/>
      <c r="C7" s="103" t="s">
        <v>513</v>
      </c>
      <c r="D7" s="103">
        <v>16.5</v>
      </c>
      <c r="E7" s="103">
        <v>45.4</v>
      </c>
      <c r="F7" s="103">
        <v>35.9</v>
      </c>
      <c r="G7" s="103">
        <v>2.2999999999999998</v>
      </c>
    </row>
    <row r="8" spans="1:7">
      <c r="B8" s="103"/>
      <c r="C8" s="103" t="s">
        <v>514</v>
      </c>
      <c r="D8" s="103">
        <v>13.6</v>
      </c>
      <c r="E8" s="103">
        <v>34.200000000000003</v>
      </c>
      <c r="F8" s="103">
        <v>43.4</v>
      </c>
      <c r="G8" s="103">
        <v>8.6999999999999993</v>
      </c>
    </row>
    <row r="9" spans="1:7">
      <c r="B9" s="103" t="s">
        <v>212</v>
      </c>
      <c r="C9" s="103"/>
      <c r="D9" s="103"/>
      <c r="E9" s="103"/>
      <c r="F9" s="103"/>
      <c r="G9" s="103"/>
    </row>
    <row r="10" spans="1:7" ht="24">
      <c r="B10" s="182" t="s">
        <v>515</v>
      </c>
      <c r="C10" s="103" t="s">
        <v>516</v>
      </c>
      <c r="D10" s="103">
        <v>45.9</v>
      </c>
      <c r="E10" s="103">
        <v>44.6</v>
      </c>
      <c r="F10" s="103">
        <v>9</v>
      </c>
      <c r="G10" s="103">
        <v>0.5</v>
      </c>
    </row>
    <row r="11" spans="1:7">
      <c r="B11" s="103"/>
      <c r="C11" s="103" t="s">
        <v>517</v>
      </c>
      <c r="D11" s="103">
        <v>45.6</v>
      </c>
      <c r="E11" s="103">
        <v>40.799999999999997</v>
      </c>
      <c r="F11" s="103">
        <v>12.2</v>
      </c>
      <c r="G11" s="103">
        <v>1.3</v>
      </c>
    </row>
    <row r="12" spans="1:7">
      <c r="B12" s="103"/>
      <c r="C12" s="103" t="s">
        <v>518</v>
      </c>
      <c r="D12" s="103">
        <v>48.5</v>
      </c>
      <c r="E12" s="103">
        <v>36.6</v>
      </c>
      <c r="F12" s="103">
        <v>12.1</v>
      </c>
      <c r="G12" s="103">
        <v>2.8</v>
      </c>
    </row>
    <row r="13" spans="1:7">
      <c r="B13" s="103"/>
      <c r="C13" s="103" t="s">
        <v>519</v>
      </c>
      <c r="D13" s="103">
        <v>37.4</v>
      </c>
      <c r="E13" s="103">
        <v>46.3</v>
      </c>
      <c r="F13" s="103">
        <v>15.2</v>
      </c>
      <c r="G13" s="103">
        <v>1.1000000000000001</v>
      </c>
    </row>
    <row r="14" spans="1:7">
      <c r="B14" s="103"/>
      <c r="C14" s="103" t="s">
        <v>520</v>
      </c>
      <c r="D14" s="103">
        <v>32.6</v>
      </c>
      <c r="E14" s="103">
        <v>42.2</v>
      </c>
      <c r="F14" s="103">
        <v>22.5</v>
      </c>
      <c r="G14" s="103">
        <v>2.8</v>
      </c>
    </row>
    <row r="15" spans="1:7">
      <c r="B15" s="103"/>
      <c r="C15" s="103" t="s">
        <v>521</v>
      </c>
      <c r="D15" s="103">
        <v>20.6</v>
      </c>
      <c r="E15" s="103">
        <v>34.6</v>
      </c>
      <c r="F15" s="103">
        <v>34.200000000000003</v>
      </c>
      <c r="G15" s="103">
        <v>10.6</v>
      </c>
    </row>
    <row r="16" spans="1:7">
      <c r="B16" s="103"/>
      <c r="C16" s="103" t="s">
        <v>522</v>
      </c>
      <c r="D16" s="103">
        <v>13.4</v>
      </c>
      <c r="E16" s="103">
        <v>32</v>
      </c>
      <c r="F16" s="103">
        <v>45.1</v>
      </c>
      <c r="G16" s="103">
        <v>9.5</v>
      </c>
    </row>
    <row r="17" spans="2:7">
      <c r="B17" s="103"/>
      <c r="C17" s="103" t="s">
        <v>523</v>
      </c>
      <c r="D17" s="103">
        <v>5.3</v>
      </c>
      <c r="E17" s="103">
        <v>21</v>
      </c>
      <c r="F17" s="103">
        <v>49.2</v>
      </c>
      <c r="G17" s="103">
        <v>24.4</v>
      </c>
    </row>
    <row r="18" spans="2:7">
      <c r="B18" s="103" t="s">
        <v>212</v>
      </c>
      <c r="C18" s="103"/>
      <c r="D18" s="103"/>
      <c r="E18" s="103"/>
      <c r="F18" s="103"/>
      <c r="G18" s="103"/>
    </row>
    <row r="19" spans="2:7">
      <c r="B19" s="103" t="s">
        <v>524</v>
      </c>
      <c r="C19" s="103" t="s">
        <v>525</v>
      </c>
      <c r="D19" s="103">
        <v>12.6</v>
      </c>
      <c r="E19" s="103">
        <v>41.7</v>
      </c>
      <c r="F19" s="103">
        <v>39.9</v>
      </c>
      <c r="G19" s="103">
        <v>5.8</v>
      </c>
    </row>
    <row r="20" spans="2:7">
      <c r="B20" s="103"/>
      <c r="C20" s="103" t="s">
        <v>526</v>
      </c>
      <c r="D20" s="103">
        <v>14.4</v>
      </c>
      <c r="E20" s="103">
        <v>29.5</v>
      </c>
      <c r="F20" s="103">
        <v>40.200000000000003</v>
      </c>
      <c r="G20" s="103">
        <v>15.8</v>
      </c>
    </row>
    <row r="21" spans="2:7">
      <c r="B21" s="103"/>
      <c r="C21" s="103" t="s">
        <v>527</v>
      </c>
      <c r="D21" s="103">
        <v>9.8000000000000007</v>
      </c>
      <c r="E21" s="103">
        <v>25.2</v>
      </c>
      <c r="F21" s="103">
        <v>41</v>
      </c>
      <c r="G21" s="103">
        <v>23.9</v>
      </c>
    </row>
    <row r="22" spans="2:7">
      <c r="B22" s="103"/>
      <c r="C22" s="103" t="s">
        <v>528</v>
      </c>
      <c r="D22" s="103">
        <v>5.9</v>
      </c>
      <c r="E22" s="103">
        <v>15.9</v>
      </c>
      <c r="F22" s="103">
        <v>42.5</v>
      </c>
      <c r="G22" s="103">
        <v>35.700000000000003</v>
      </c>
    </row>
    <row r="23" spans="2:7">
      <c r="B23" s="103" t="s">
        <v>212</v>
      </c>
      <c r="C23" s="103"/>
      <c r="D23" s="103"/>
      <c r="E23" s="103"/>
      <c r="F23" s="103"/>
      <c r="G23" s="103"/>
    </row>
    <row r="24" spans="2:7">
      <c r="B24" s="182" t="s">
        <v>529</v>
      </c>
      <c r="C24" s="103" t="s">
        <v>530</v>
      </c>
      <c r="D24" s="103">
        <v>47.3</v>
      </c>
      <c r="E24" s="103">
        <v>32.299999999999997</v>
      </c>
      <c r="F24" s="103">
        <v>17</v>
      </c>
      <c r="G24" s="103">
        <v>3.4</v>
      </c>
    </row>
    <row r="25" spans="2:7">
      <c r="B25" s="103"/>
      <c r="C25" s="103" t="s">
        <v>531</v>
      </c>
      <c r="D25" s="103">
        <v>15.1</v>
      </c>
      <c r="E25" s="103">
        <v>40.299999999999997</v>
      </c>
      <c r="F25" s="103">
        <v>35.4</v>
      </c>
      <c r="G25" s="103">
        <v>9.1</v>
      </c>
    </row>
    <row r="26" spans="2:7">
      <c r="B26" s="49"/>
      <c r="C26" s="49" t="s">
        <v>532</v>
      </c>
      <c r="D26" s="49">
        <v>17.600000000000001</v>
      </c>
      <c r="E26" s="49">
        <v>37</v>
      </c>
      <c r="F26" s="49">
        <v>28.7</v>
      </c>
      <c r="G26" s="49">
        <v>16.8</v>
      </c>
    </row>
    <row r="28" spans="2:7">
      <c r="B28" s="103" t="s">
        <v>533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125" zoomScaleNormal="125" zoomScalePageLayoutView="125" workbookViewId="0">
      <selection activeCell="J10" sqref="J10"/>
    </sheetView>
  </sheetViews>
  <sheetFormatPr defaultColWidth="11" defaultRowHeight="15.75"/>
  <cols>
    <col min="2" max="2" width="20.375" customWidth="1"/>
  </cols>
  <sheetData>
    <row r="1" spans="1:7">
      <c r="A1" s="1" t="s">
        <v>534</v>
      </c>
      <c r="B1" s="1" t="s">
        <v>535</v>
      </c>
    </row>
    <row r="3" spans="1:7" ht="24">
      <c r="B3" s="7"/>
      <c r="C3" s="7"/>
      <c r="D3" s="163" t="s">
        <v>536</v>
      </c>
      <c r="E3" s="163" t="s">
        <v>537</v>
      </c>
      <c r="F3" s="123" t="s">
        <v>538</v>
      </c>
      <c r="G3" s="123" t="s">
        <v>539</v>
      </c>
    </row>
    <row r="4" spans="1:7" ht="24.75">
      <c r="B4" s="165" t="s">
        <v>509</v>
      </c>
      <c r="C4" s="183" t="s">
        <v>510</v>
      </c>
      <c r="D4" s="184">
        <v>70.099999999999994</v>
      </c>
      <c r="E4" s="184">
        <v>28.1</v>
      </c>
      <c r="F4" s="184">
        <v>0.79999999999999993</v>
      </c>
      <c r="G4" s="185">
        <v>1</v>
      </c>
    </row>
    <row r="5" spans="1:7">
      <c r="B5" s="183"/>
      <c r="C5" s="183" t="s">
        <v>511</v>
      </c>
      <c r="D5" s="184">
        <v>68.3</v>
      </c>
      <c r="E5" s="184">
        <v>29.4</v>
      </c>
      <c r="F5" s="184">
        <v>1.2000000000000002</v>
      </c>
      <c r="G5" s="185">
        <v>1.1000000000000001</v>
      </c>
    </row>
    <row r="6" spans="1:7">
      <c r="B6" s="183"/>
      <c r="C6" s="183" t="s">
        <v>512</v>
      </c>
      <c r="D6" s="184">
        <v>47.2</v>
      </c>
      <c r="E6" s="184">
        <v>48.2</v>
      </c>
      <c r="F6" s="184">
        <v>2</v>
      </c>
      <c r="G6" s="185">
        <v>2.6</v>
      </c>
    </row>
    <row r="7" spans="1:7">
      <c r="B7" s="183"/>
      <c r="C7" s="183" t="s">
        <v>513</v>
      </c>
      <c r="D7" s="184">
        <v>41.7</v>
      </c>
      <c r="E7" s="184">
        <v>40</v>
      </c>
      <c r="F7" s="184">
        <v>6</v>
      </c>
      <c r="G7" s="185">
        <v>12.3</v>
      </c>
    </row>
    <row r="8" spans="1:7">
      <c r="B8" s="183"/>
      <c r="C8" s="183" t="s">
        <v>514</v>
      </c>
      <c r="D8" s="184">
        <v>34.6</v>
      </c>
      <c r="E8" s="184">
        <v>43.3</v>
      </c>
      <c r="F8" s="184">
        <v>3.3</v>
      </c>
      <c r="G8" s="185">
        <v>18.899999999999999</v>
      </c>
    </row>
    <row r="9" spans="1:7">
      <c r="B9" s="183" t="s">
        <v>212</v>
      </c>
      <c r="C9" s="183"/>
      <c r="D9" s="184"/>
      <c r="E9" s="184"/>
      <c r="F9" s="184"/>
      <c r="G9" s="185"/>
    </row>
    <row r="10" spans="1:7" ht="24.75">
      <c r="B10" s="165" t="s">
        <v>515</v>
      </c>
      <c r="C10" s="183" t="s">
        <v>519</v>
      </c>
      <c r="D10" s="184">
        <v>51.6</v>
      </c>
      <c r="E10" s="184">
        <v>42.8</v>
      </c>
      <c r="F10" s="184">
        <v>4.1000000000000005</v>
      </c>
      <c r="G10" s="185">
        <v>1.5</v>
      </c>
    </row>
    <row r="11" spans="1:7">
      <c r="B11" s="183"/>
      <c r="C11" s="183" t="s">
        <v>516</v>
      </c>
      <c r="D11" s="184">
        <v>50</v>
      </c>
      <c r="E11" s="184">
        <v>43.7</v>
      </c>
      <c r="F11" s="184">
        <v>4.3</v>
      </c>
      <c r="G11" s="185">
        <v>2.1</v>
      </c>
    </row>
    <row r="12" spans="1:7">
      <c r="B12" s="183"/>
      <c r="C12" s="183" t="s">
        <v>518</v>
      </c>
      <c r="D12" s="184">
        <v>45</v>
      </c>
      <c r="E12" s="184">
        <v>44.8</v>
      </c>
      <c r="F12" s="184">
        <v>6.3999999999999995</v>
      </c>
      <c r="G12" s="185">
        <v>3.8</v>
      </c>
    </row>
    <row r="13" spans="1:7">
      <c r="B13" s="183"/>
      <c r="C13" s="183" t="s">
        <v>517</v>
      </c>
      <c r="D13" s="184">
        <v>44.8</v>
      </c>
      <c r="E13" s="184">
        <v>44.2</v>
      </c>
      <c r="F13" s="184">
        <v>8.1999999999999993</v>
      </c>
      <c r="G13" s="185">
        <v>2.8</v>
      </c>
    </row>
    <row r="14" spans="1:7">
      <c r="B14" s="183"/>
      <c r="C14" s="183" t="s">
        <v>521</v>
      </c>
      <c r="D14" s="184">
        <v>40.9</v>
      </c>
      <c r="E14" s="184">
        <v>44.1</v>
      </c>
      <c r="F14" s="184">
        <v>4.8999999999999995</v>
      </c>
      <c r="G14" s="185">
        <v>10.1</v>
      </c>
    </row>
    <row r="15" spans="1:7">
      <c r="B15" s="183"/>
      <c r="C15" s="183" t="s">
        <v>522</v>
      </c>
      <c r="D15" s="184">
        <v>32.799999999999997</v>
      </c>
      <c r="E15" s="184">
        <v>47.8</v>
      </c>
      <c r="F15" s="184">
        <v>7.6000000000000005</v>
      </c>
      <c r="G15" s="185">
        <v>11.8</v>
      </c>
    </row>
    <row r="16" spans="1:7">
      <c r="B16" s="183"/>
      <c r="C16" s="183" t="s">
        <v>523</v>
      </c>
      <c r="D16" s="184">
        <v>31.6</v>
      </c>
      <c r="E16" s="184">
        <v>46.3</v>
      </c>
      <c r="F16" s="184">
        <v>4.9000000000000004</v>
      </c>
      <c r="G16" s="185">
        <v>17.2</v>
      </c>
    </row>
    <row r="17" spans="2:7">
      <c r="B17" s="183"/>
      <c r="C17" s="183" t="s">
        <v>520</v>
      </c>
      <c r="D17" s="184">
        <v>31.8</v>
      </c>
      <c r="E17" s="184">
        <v>45.1</v>
      </c>
      <c r="F17" s="184">
        <v>16.100000000000001</v>
      </c>
      <c r="G17" s="185">
        <v>7</v>
      </c>
    </row>
    <row r="18" spans="2:7">
      <c r="B18" s="183" t="s">
        <v>212</v>
      </c>
      <c r="C18" s="183"/>
      <c r="D18" s="184"/>
      <c r="E18" s="184"/>
      <c r="F18" s="184"/>
      <c r="G18" s="185"/>
    </row>
    <row r="19" spans="2:7">
      <c r="B19" s="183" t="s">
        <v>524</v>
      </c>
      <c r="C19" s="183" t="s">
        <v>525</v>
      </c>
      <c r="D19" s="184">
        <v>34.799999999999997</v>
      </c>
      <c r="E19" s="184">
        <v>49.5</v>
      </c>
      <c r="F19" s="184">
        <v>5.5</v>
      </c>
      <c r="G19" s="185">
        <v>10.1</v>
      </c>
    </row>
    <row r="20" spans="2:7">
      <c r="B20" s="183"/>
      <c r="C20" s="183" t="s">
        <v>526</v>
      </c>
      <c r="D20" s="184">
        <v>27.3</v>
      </c>
      <c r="E20" s="184">
        <v>33.200000000000003</v>
      </c>
      <c r="F20" s="184">
        <v>4.2</v>
      </c>
      <c r="G20" s="185">
        <v>35.299999999999997</v>
      </c>
    </row>
    <row r="21" spans="2:7">
      <c r="B21" s="183"/>
      <c r="C21" s="183" t="s">
        <v>527</v>
      </c>
      <c r="D21" s="184">
        <v>19.100000000000001</v>
      </c>
      <c r="E21" s="184">
        <v>40.9</v>
      </c>
      <c r="F21" s="184">
        <v>11.1</v>
      </c>
      <c r="G21" s="185">
        <v>28.9</v>
      </c>
    </row>
    <row r="22" spans="2:7">
      <c r="B22" s="183"/>
      <c r="C22" s="183" t="s">
        <v>528</v>
      </c>
      <c r="D22" s="184">
        <v>12.1</v>
      </c>
      <c r="E22" s="184">
        <v>29.7</v>
      </c>
      <c r="F22" s="184">
        <v>7.2</v>
      </c>
      <c r="G22" s="185">
        <v>50.8</v>
      </c>
    </row>
    <row r="23" spans="2:7">
      <c r="B23" s="183" t="s">
        <v>212</v>
      </c>
      <c r="C23" s="183"/>
      <c r="D23" s="184"/>
      <c r="E23" s="184"/>
      <c r="F23" s="184"/>
      <c r="G23" s="185"/>
    </row>
    <row r="24" spans="2:7">
      <c r="B24" s="165" t="s">
        <v>529</v>
      </c>
      <c r="C24" s="183" t="s">
        <v>530</v>
      </c>
      <c r="D24" s="184">
        <v>49.7</v>
      </c>
      <c r="E24" s="184">
        <v>33.299999999999997</v>
      </c>
      <c r="F24" s="184">
        <v>5.8</v>
      </c>
      <c r="G24" s="185">
        <v>11.2</v>
      </c>
    </row>
    <row r="25" spans="2:7">
      <c r="B25" s="183"/>
      <c r="C25" s="183" t="s">
        <v>532</v>
      </c>
      <c r="D25" s="184">
        <v>43</v>
      </c>
      <c r="E25" s="184">
        <v>30.4</v>
      </c>
      <c r="F25" s="184">
        <v>2.4</v>
      </c>
      <c r="G25" s="185">
        <v>24.2</v>
      </c>
    </row>
    <row r="26" spans="2:7">
      <c r="B26" s="186"/>
      <c r="C26" s="186" t="s">
        <v>531</v>
      </c>
      <c r="D26" s="187">
        <v>35.799999999999997</v>
      </c>
      <c r="E26" s="187">
        <v>36.200000000000003</v>
      </c>
      <c r="F26" s="187">
        <v>4</v>
      </c>
      <c r="G26" s="188">
        <v>23.9</v>
      </c>
    </row>
    <row r="28" spans="2:7">
      <c r="B28" s="103" t="s">
        <v>533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125" zoomScaleNormal="125" zoomScalePageLayoutView="125" workbookViewId="0">
      <selection activeCell="D16" sqref="D16"/>
    </sheetView>
  </sheetViews>
  <sheetFormatPr defaultColWidth="11" defaultRowHeight="15.75"/>
  <cols>
    <col min="2" max="2" width="18" customWidth="1"/>
  </cols>
  <sheetData>
    <row r="1" spans="1:4">
      <c r="A1" s="1" t="s">
        <v>540</v>
      </c>
      <c r="B1" s="1" t="s">
        <v>541</v>
      </c>
    </row>
    <row r="3" spans="1:4">
      <c r="B3" s="7"/>
      <c r="C3" s="163" t="s">
        <v>542</v>
      </c>
      <c r="D3" s="163" t="s">
        <v>543</v>
      </c>
    </row>
    <row r="4" spans="1:4">
      <c r="B4" s="103" t="s">
        <v>510</v>
      </c>
      <c r="C4" s="114">
        <v>3.6799999999999997</v>
      </c>
      <c r="D4" s="13">
        <v>3.7</v>
      </c>
    </row>
    <row r="5" spans="1:4">
      <c r="B5" s="103" t="s">
        <v>511</v>
      </c>
      <c r="C5" s="114">
        <v>3.65</v>
      </c>
      <c r="D5" s="13">
        <v>3.6799999999999997</v>
      </c>
    </row>
    <row r="6" spans="1:4">
      <c r="B6" s="103" t="s">
        <v>512</v>
      </c>
      <c r="C6" s="114">
        <v>2.89</v>
      </c>
      <c r="D6" s="13">
        <v>3.46</v>
      </c>
    </row>
    <row r="7" spans="1:4">
      <c r="B7" s="103" t="s">
        <v>513</v>
      </c>
      <c r="C7" s="114">
        <v>2.76</v>
      </c>
      <c r="D7" s="13">
        <v>3.4</v>
      </c>
    </row>
    <row r="8" spans="1:4">
      <c r="B8" s="49" t="s">
        <v>514</v>
      </c>
      <c r="C8" s="115">
        <v>2.5299999999999998</v>
      </c>
      <c r="D8" s="16">
        <v>3.38</v>
      </c>
    </row>
    <row r="9" spans="1:4">
      <c r="B9" s="158"/>
      <c r="C9" s="158"/>
    </row>
    <row r="10" spans="1:4">
      <c r="B10" s="50" t="s">
        <v>533</v>
      </c>
      <c r="C10"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125" zoomScaleNormal="125" zoomScalePageLayoutView="125" workbookViewId="0">
      <selection activeCell="F18" sqref="F18"/>
    </sheetView>
  </sheetViews>
  <sheetFormatPr defaultColWidth="11" defaultRowHeight="15.75"/>
  <cols>
    <col min="2" max="2" width="20" customWidth="1"/>
  </cols>
  <sheetData>
    <row r="1" spans="1:4">
      <c r="A1" s="1" t="s">
        <v>544</v>
      </c>
      <c r="B1" s="1" t="s">
        <v>545</v>
      </c>
    </row>
    <row r="3" spans="1:4">
      <c r="B3" s="7"/>
      <c r="C3" s="162" t="s">
        <v>542</v>
      </c>
      <c r="D3" s="162" t="s">
        <v>543</v>
      </c>
    </row>
    <row r="4" spans="1:4">
      <c r="B4" s="103" t="s">
        <v>516</v>
      </c>
      <c r="C4" s="114">
        <v>3.3600000000000003</v>
      </c>
      <c r="D4" s="114">
        <v>3.46</v>
      </c>
    </row>
    <row r="5" spans="1:4">
      <c r="B5" s="103" t="s">
        <v>546</v>
      </c>
      <c r="C5" s="114">
        <v>3.31</v>
      </c>
      <c r="D5" s="114">
        <v>3.4</v>
      </c>
    </row>
    <row r="6" spans="1:4">
      <c r="B6" s="103" t="s">
        <v>517</v>
      </c>
      <c r="C6" s="114">
        <v>3.31</v>
      </c>
      <c r="D6" s="114">
        <v>3.3600000000000003</v>
      </c>
    </row>
    <row r="7" spans="1:4">
      <c r="B7" s="103" t="s">
        <v>519</v>
      </c>
      <c r="C7" s="114">
        <v>3.2</v>
      </c>
      <c r="D7" s="114">
        <v>3.48</v>
      </c>
    </row>
    <row r="8" spans="1:4">
      <c r="B8" s="103" t="s">
        <v>520</v>
      </c>
      <c r="C8" s="114">
        <v>3.05</v>
      </c>
      <c r="D8" s="114">
        <v>3.1399999999999997</v>
      </c>
    </row>
    <row r="9" spans="1:4">
      <c r="B9" s="103" t="s">
        <v>521</v>
      </c>
      <c r="C9" s="114">
        <v>2.65</v>
      </c>
      <c r="D9" s="114">
        <v>3.3899999999999997</v>
      </c>
    </row>
    <row r="10" spans="1:4">
      <c r="B10" s="103" t="s">
        <v>522</v>
      </c>
      <c r="C10" s="114">
        <v>2.4900000000000002</v>
      </c>
      <c r="D10" s="114">
        <v>3.2800000000000002</v>
      </c>
    </row>
    <row r="11" spans="1:4">
      <c r="B11" s="49" t="s">
        <v>523</v>
      </c>
      <c r="C11" s="115">
        <v>2.0699999999999998</v>
      </c>
      <c r="D11" s="115">
        <v>3.31</v>
      </c>
    </row>
    <row r="13" spans="1:4">
      <c r="B13" s="50" t="s">
        <v>533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125" zoomScaleNormal="125" zoomScalePageLayoutView="125" workbookViewId="0">
      <selection activeCell="E5" sqref="E5"/>
    </sheetView>
  </sheetViews>
  <sheetFormatPr defaultColWidth="10.875" defaultRowHeight="15.75"/>
  <cols>
    <col min="1" max="16384" width="10.875" style="6"/>
  </cols>
  <sheetData>
    <row r="1" spans="1:9">
      <c r="A1" s="1" t="s">
        <v>66</v>
      </c>
      <c r="B1" s="1" t="s">
        <v>67</v>
      </c>
    </row>
    <row r="3" spans="1:9">
      <c r="B3" s="7"/>
      <c r="C3" s="23" t="s">
        <v>68</v>
      </c>
      <c r="D3" s="23" t="s">
        <v>36</v>
      </c>
      <c r="E3" s="23" t="s">
        <v>37</v>
      </c>
      <c r="F3" s="23" t="s">
        <v>38</v>
      </c>
      <c r="G3" s="23" t="s">
        <v>39</v>
      </c>
      <c r="H3" s="23" t="s">
        <v>69</v>
      </c>
      <c r="I3" s="23" t="s">
        <v>70</v>
      </c>
    </row>
    <row r="4" spans="1:9">
      <c r="B4" s="12" t="s">
        <v>71</v>
      </c>
      <c r="C4" s="13"/>
      <c r="D4" s="13">
        <v>5.3</v>
      </c>
      <c r="E4" s="13">
        <v>15.4</v>
      </c>
      <c r="F4" s="13">
        <v>28.6</v>
      </c>
      <c r="G4" s="13">
        <v>35</v>
      </c>
      <c r="H4" s="13">
        <v>11.4</v>
      </c>
      <c r="I4" s="13">
        <v>4.3</v>
      </c>
    </row>
    <row r="5" spans="1:9">
      <c r="B5" s="14"/>
      <c r="C5" s="13"/>
      <c r="D5" s="13"/>
      <c r="E5" s="13"/>
      <c r="F5" s="13"/>
      <c r="G5" s="13"/>
      <c r="H5" s="13"/>
      <c r="I5" s="13"/>
    </row>
    <row r="6" spans="1:9">
      <c r="B6" s="12" t="s">
        <v>72</v>
      </c>
      <c r="C6" s="13"/>
      <c r="D6" s="13">
        <v>7.9</v>
      </c>
      <c r="E6" s="13">
        <v>20.6</v>
      </c>
      <c r="F6" s="13">
        <v>32.200000000000003</v>
      </c>
      <c r="G6" s="13">
        <v>29.4</v>
      </c>
      <c r="H6" s="13">
        <v>6.9</v>
      </c>
      <c r="I6" s="13">
        <v>3</v>
      </c>
    </row>
    <row r="7" spans="1:9">
      <c r="B7" s="15" t="s">
        <v>73</v>
      </c>
      <c r="C7" s="16">
        <v>17.5</v>
      </c>
      <c r="D7" s="16">
        <v>42</v>
      </c>
      <c r="E7" s="16">
        <v>19.899999999999999</v>
      </c>
      <c r="F7" s="16">
        <v>12.6</v>
      </c>
      <c r="G7" s="16">
        <v>6.7</v>
      </c>
      <c r="H7" s="16">
        <v>1.3</v>
      </c>
      <c r="I7" s="16"/>
    </row>
    <row r="9" spans="1:9">
      <c r="B9" s="17" t="s">
        <v>74</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125" zoomScaleNormal="125" zoomScalePageLayoutView="125" workbookViewId="0">
      <selection activeCell="C18" sqref="C18"/>
    </sheetView>
  </sheetViews>
  <sheetFormatPr defaultColWidth="11" defaultRowHeight="15.75"/>
  <cols>
    <col min="2" max="2" width="21.625" customWidth="1"/>
  </cols>
  <sheetData>
    <row r="1" spans="1:4">
      <c r="A1" s="1" t="s">
        <v>547</v>
      </c>
      <c r="B1" s="1" t="s">
        <v>548</v>
      </c>
    </row>
    <row r="3" spans="1:4">
      <c r="B3" s="140"/>
      <c r="C3" s="162" t="s">
        <v>542</v>
      </c>
      <c r="D3" s="162" t="s">
        <v>543</v>
      </c>
    </row>
    <row r="4" spans="1:4">
      <c r="B4" s="103" t="s">
        <v>525</v>
      </c>
      <c r="C4" s="103">
        <v>2.61</v>
      </c>
      <c r="D4" s="103">
        <v>3.3200000000000003</v>
      </c>
    </row>
    <row r="5" spans="1:4">
      <c r="B5" s="103" t="s">
        <v>526</v>
      </c>
      <c r="C5" s="103">
        <v>2.4300000000000002</v>
      </c>
      <c r="D5" s="103">
        <v>3.35</v>
      </c>
    </row>
    <row r="6" spans="1:4">
      <c r="B6" s="103" t="s">
        <v>527</v>
      </c>
      <c r="C6" s="103">
        <v>2.21</v>
      </c>
      <c r="D6" s="103">
        <v>3.1</v>
      </c>
    </row>
    <row r="7" spans="1:4">
      <c r="B7" s="103" t="s">
        <v>528</v>
      </c>
      <c r="C7" s="103">
        <v>1.92</v>
      </c>
      <c r="D7" s="103">
        <v>3.08</v>
      </c>
    </row>
    <row r="8" spans="1:4">
      <c r="B8" s="103" t="s">
        <v>530</v>
      </c>
      <c r="C8" s="103">
        <v>3.23</v>
      </c>
      <c r="D8" s="103">
        <v>3.48</v>
      </c>
    </row>
    <row r="9" spans="1:4">
      <c r="B9" s="103" t="s">
        <v>549</v>
      </c>
      <c r="C9" s="103">
        <v>2.61</v>
      </c>
      <c r="D9" s="103">
        <v>3.41</v>
      </c>
    </row>
    <row r="10" spans="1:4">
      <c r="B10" s="49" t="s">
        <v>532</v>
      </c>
      <c r="C10" s="49">
        <v>2.5499999999999998</v>
      </c>
      <c r="D10" s="49">
        <v>3.5300000000000002</v>
      </c>
    </row>
    <row r="12" spans="1:4">
      <c r="B12" s="50" t="s">
        <v>533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125" zoomScaleNormal="125" zoomScalePageLayoutView="125" workbookViewId="0">
      <selection activeCell="I12" sqref="I12"/>
    </sheetView>
  </sheetViews>
  <sheetFormatPr defaultColWidth="11" defaultRowHeight="15.75"/>
  <cols>
    <col min="2" max="2" width="18.125" customWidth="1"/>
  </cols>
  <sheetData>
    <row r="1" spans="1:7">
      <c r="A1" s="1" t="s">
        <v>550</v>
      </c>
      <c r="B1" s="1" t="s">
        <v>551</v>
      </c>
    </row>
    <row r="3" spans="1:7">
      <c r="B3" s="206"/>
      <c r="C3" s="216"/>
      <c r="D3" s="193" t="s">
        <v>542</v>
      </c>
      <c r="E3" s="193"/>
      <c r="F3" s="193" t="s">
        <v>543</v>
      </c>
      <c r="G3" s="193"/>
    </row>
    <row r="4" spans="1:7" ht="24">
      <c r="B4" s="217"/>
      <c r="C4" s="217"/>
      <c r="D4" s="163">
        <v>2019</v>
      </c>
      <c r="E4" s="163" t="s">
        <v>552</v>
      </c>
      <c r="F4" s="163">
        <v>2019</v>
      </c>
      <c r="G4" s="163" t="s">
        <v>552</v>
      </c>
    </row>
    <row r="5" spans="1:7">
      <c r="B5" s="103" t="s">
        <v>553</v>
      </c>
      <c r="C5" s="103" t="s">
        <v>510</v>
      </c>
      <c r="D5" s="58">
        <v>3.7</v>
      </c>
      <c r="E5" s="58">
        <v>0.1</v>
      </c>
      <c r="F5" s="58">
        <v>3.7</v>
      </c>
      <c r="G5" s="58">
        <v>0.2</v>
      </c>
    </row>
    <row r="6" spans="1:7">
      <c r="B6" s="103"/>
      <c r="C6" s="103" t="s">
        <v>511</v>
      </c>
      <c r="D6" s="58" t="s">
        <v>554</v>
      </c>
      <c r="E6" s="58">
        <v>0.2</v>
      </c>
      <c r="F6" s="58">
        <v>3.7</v>
      </c>
      <c r="G6" s="58">
        <v>0.3</v>
      </c>
    </row>
    <row r="7" spans="1:7">
      <c r="B7" s="103"/>
      <c r="C7" s="103" t="s">
        <v>512</v>
      </c>
      <c r="D7" s="58">
        <v>2.9</v>
      </c>
      <c r="E7" s="58">
        <v>0.2</v>
      </c>
      <c r="F7" s="58" t="s">
        <v>555</v>
      </c>
      <c r="G7" s="58" t="s">
        <v>556</v>
      </c>
    </row>
    <row r="8" spans="1:7">
      <c r="B8" s="103"/>
      <c r="C8" s="103" t="s">
        <v>513</v>
      </c>
      <c r="D8" s="58">
        <v>2.8</v>
      </c>
      <c r="E8" s="58" t="s">
        <v>481</v>
      </c>
      <c r="F8" s="58">
        <v>3.4</v>
      </c>
      <c r="G8" s="58" t="s">
        <v>481</v>
      </c>
    </row>
    <row r="9" spans="1:7">
      <c r="B9" s="103"/>
      <c r="C9" s="103" t="s">
        <v>557</v>
      </c>
      <c r="D9" s="58" t="s">
        <v>558</v>
      </c>
      <c r="E9" s="58" t="s">
        <v>556</v>
      </c>
      <c r="F9" s="58">
        <v>3.4</v>
      </c>
      <c r="G9" s="58" t="s">
        <v>559</v>
      </c>
    </row>
    <row r="10" spans="1:7">
      <c r="B10" s="103"/>
      <c r="C10" s="103"/>
      <c r="D10" s="58"/>
      <c r="E10" s="58"/>
      <c r="F10" s="58"/>
      <c r="G10" s="58"/>
    </row>
    <row r="11" spans="1:7">
      <c r="B11" s="103" t="s">
        <v>560</v>
      </c>
      <c r="C11" s="103" t="s">
        <v>516</v>
      </c>
      <c r="D11" s="58">
        <v>3.4</v>
      </c>
      <c r="E11" s="58">
        <v>0.2</v>
      </c>
      <c r="F11" s="58" t="s">
        <v>555</v>
      </c>
      <c r="G11" s="58" t="s">
        <v>556</v>
      </c>
    </row>
    <row r="12" spans="1:7">
      <c r="B12" s="103"/>
      <c r="C12" s="103" t="s">
        <v>518</v>
      </c>
      <c r="D12" s="58">
        <v>3.3</v>
      </c>
      <c r="E12" s="58">
        <v>0</v>
      </c>
      <c r="F12" s="58">
        <v>3.4</v>
      </c>
      <c r="G12" s="58">
        <v>0.4</v>
      </c>
    </row>
    <row r="13" spans="1:7">
      <c r="B13" s="103"/>
      <c r="C13" s="103" t="s">
        <v>517</v>
      </c>
      <c r="D13" s="58">
        <v>3.3</v>
      </c>
      <c r="E13" s="58">
        <v>0</v>
      </c>
      <c r="F13" s="58">
        <v>3.4</v>
      </c>
      <c r="G13" s="58">
        <v>0.4</v>
      </c>
    </row>
    <row r="14" spans="1:7">
      <c r="B14" s="103"/>
      <c r="C14" s="103" t="s">
        <v>519</v>
      </c>
      <c r="D14" s="58">
        <v>3.2</v>
      </c>
      <c r="E14" s="58">
        <v>0.1</v>
      </c>
      <c r="F14" s="58">
        <v>3.5</v>
      </c>
      <c r="G14" s="58">
        <v>0.3</v>
      </c>
    </row>
    <row r="15" spans="1:7">
      <c r="B15" s="103"/>
      <c r="C15" s="103" t="s">
        <v>520</v>
      </c>
      <c r="D15" s="58">
        <v>3.1</v>
      </c>
      <c r="E15" s="58">
        <v>0</v>
      </c>
      <c r="F15" s="58">
        <v>3.1</v>
      </c>
      <c r="G15" s="58">
        <v>0.4</v>
      </c>
    </row>
    <row r="16" spans="1:7">
      <c r="B16" s="103"/>
      <c r="C16" s="103" t="s">
        <v>521</v>
      </c>
      <c r="D16" s="58">
        <v>2.7</v>
      </c>
      <c r="E16" s="58">
        <v>0</v>
      </c>
      <c r="F16" s="58">
        <v>3.4</v>
      </c>
      <c r="G16" s="58">
        <v>0.3</v>
      </c>
    </row>
    <row r="17" spans="2:7">
      <c r="B17" s="103"/>
      <c r="C17" s="103" t="s">
        <v>522</v>
      </c>
      <c r="D17" s="58">
        <v>2.5</v>
      </c>
      <c r="E17" s="58">
        <v>0.2</v>
      </c>
      <c r="F17" s="58" t="s">
        <v>561</v>
      </c>
      <c r="G17" s="58" t="s">
        <v>556</v>
      </c>
    </row>
    <row r="18" spans="2:7">
      <c r="B18" s="103"/>
      <c r="C18" s="103" t="s">
        <v>523</v>
      </c>
      <c r="D18" s="58">
        <v>2.1</v>
      </c>
      <c r="E18" s="58">
        <v>0.2</v>
      </c>
      <c r="F18" s="58">
        <v>3.3</v>
      </c>
      <c r="G18" s="58">
        <v>0.3</v>
      </c>
    </row>
    <row r="19" spans="2:7">
      <c r="B19" s="103"/>
      <c r="C19" s="103"/>
      <c r="D19" s="58"/>
      <c r="E19" s="58"/>
      <c r="F19" s="58"/>
      <c r="G19" s="58"/>
    </row>
    <row r="20" spans="2:7">
      <c r="B20" s="103" t="s">
        <v>562</v>
      </c>
      <c r="C20" s="103" t="s">
        <v>525</v>
      </c>
      <c r="D20" s="58">
        <v>2.6</v>
      </c>
      <c r="E20" s="58">
        <v>0.1</v>
      </c>
      <c r="F20" s="58">
        <v>3.3</v>
      </c>
      <c r="G20" s="58">
        <v>0.3</v>
      </c>
    </row>
    <row r="21" spans="2:7">
      <c r="B21" s="103"/>
      <c r="C21" s="103" t="s">
        <v>526</v>
      </c>
      <c r="D21" s="58" t="s">
        <v>563</v>
      </c>
      <c r="E21" s="58">
        <v>0</v>
      </c>
      <c r="F21" s="58" t="s">
        <v>564</v>
      </c>
      <c r="G21" s="58" t="s">
        <v>556</v>
      </c>
    </row>
    <row r="22" spans="2:7">
      <c r="B22" s="103"/>
      <c r="C22" s="103" t="s">
        <v>527</v>
      </c>
      <c r="D22" s="58" t="s">
        <v>565</v>
      </c>
      <c r="E22" s="58">
        <v>-0.3</v>
      </c>
      <c r="F22" s="58">
        <v>3.1</v>
      </c>
      <c r="G22" s="58">
        <v>0.2</v>
      </c>
    </row>
    <row r="23" spans="2:7">
      <c r="B23" s="103"/>
      <c r="C23" s="103" t="s">
        <v>528</v>
      </c>
      <c r="D23" s="58" t="s">
        <v>566</v>
      </c>
      <c r="E23" s="58">
        <v>0</v>
      </c>
      <c r="F23" s="58">
        <v>3.1</v>
      </c>
      <c r="G23" s="58">
        <v>0.2</v>
      </c>
    </row>
    <row r="24" spans="2:7">
      <c r="B24" s="103"/>
      <c r="C24" s="103"/>
      <c r="D24" s="58"/>
      <c r="E24" s="58"/>
      <c r="F24" s="58"/>
      <c r="G24" s="58"/>
    </row>
    <row r="25" spans="2:7">
      <c r="B25" s="103" t="s">
        <v>567</v>
      </c>
      <c r="C25" s="103" t="s">
        <v>530</v>
      </c>
      <c r="D25" s="58">
        <v>3.2</v>
      </c>
      <c r="E25" s="58">
        <v>0.3</v>
      </c>
      <c r="F25" s="58">
        <v>3.5</v>
      </c>
      <c r="G25" s="58">
        <v>0.3</v>
      </c>
    </row>
    <row r="26" spans="2:7">
      <c r="B26" s="103"/>
      <c r="C26" s="103" t="s">
        <v>531</v>
      </c>
      <c r="D26" s="58" t="s">
        <v>568</v>
      </c>
      <c r="E26" s="58" t="s">
        <v>569</v>
      </c>
      <c r="F26" s="58">
        <v>3.4</v>
      </c>
      <c r="G26" s="58">
        <v>0.3</v>
      </c>
    </row>
    <row r="27" spans="2:7">
      <c r="B27" s="49"/>
      <c r="C27" s="49" t="s">
        <v>532</v>
      </c>
      <c r="D27" s="59">
        <v>2.6</v>
      </c>
      <c r="E27" s="59">
        <v>0.4</v>
      </c>
      <c r="F27" s="59" t="s">
        <v>570</v>
      </c>
      <c r="G27" s="59" t="s">
        <v>571</v>
      </c>
    </row>
    <row r="29" spans="2:7">
      <c r="B29" s="2" t="s">
        <v>572</v>
      </c>
    </row>
  </sheetData>
  <mergeCells count="3">
    <mergeCell ref="D3:E3"/>
    <mergeCell ref="F3:G3"/>
    <mergeCell ref="B3:C4"/>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125" zoomScaleNormal="125" zoomScalePageLayoutView="125" workbookViewId="0">
      <selection activeCell="E19" sqref="E19"/>
    </sheetView>
  </sheetViews>
  <sheetFormatPr defaultColWidth="11" defaultRowHeight="15.75"/>
  <cols>
    <col min="2" max="2" width="38.5" customWidth="1"/>
  </cols>
  <sheetData>
    <row r="1" spans="1:6">
      <c r="A1" s="1" t="s">
        <v>573</v>
      </c>
      <c r="B1" s="1" t="s">
        <v>574</v>
      </c>
    </row>
    <row r="3" spans="1:6" ht="17.100000000000001" customHeight="1">
      <c r="B3" s="7"/>
      <c r="C3" s="123" t="s">
        <v>575</v>
      </c>
      <c r="D3" s="123" t="s">
        <v>576</v>
      </c>
      <c r="E3" s="123" t="s">
        <v>577</v>
      </c>
      <c r="F3" s="123" t="s">
        <v>578</v>
      </c>
    </row>
    <row r="4" spans="1:6">
      <c r="B4" s="130" t="s">
        <v>579</v>
      </c>
      <c r="C4" s="114">
        <v>68</v>
      </c>
      <c r="D4" s="114">
        <v>17.399999999999999</v>
      </c>
      <c r="E4" s="114">
        <v>6.8</v>
      </c>
      <c r="F4" s="114">
        <v>7.8</v>
      </c>
    </row>
    <row r="5" spans="1:6">
      <c r="B5" s="103" t="s">
        <v>580</v>
      </c>
      <c r="C5" s="114">
        <v>40.200000000000003</v>
      </c>
      <c r="D5" s="114">
        <v>32.1</v>
      </c>
      <c r="E5" s="114">
        <v>18.100000000000001</v>
      </c>
      <c r="F5" s="114">
        <v>9.6999999999999993</v>
      </c>
    </row>
    <row r="6" spans="1:6">
      <c r="B6" s="130" t="s">
        <v>581</v>
      </c>
      <c r="C6" s="114">
        <v>39</v>
      </c>
      <c r="D6" s="114">
        <v>32.9</v>
      </c>
      <c r="E6" s="114">
        <v>19.399999999999999</v>
      </c>
      <c r="F6" s="114">
        <v>8.6999999999999993</v>
      </c>
    </row>
    <row r="7" spans="1:6">
      <c r="B7" s="130" t="s">
        <v>582</v>
      </c>
      <c r="C7" s="114">
        <v>34</v>
      </c>
      <c r="D7" s="114">
        <v>34.5</v>
      </c>
      <c r="E7" s="114">
        <v>23.2</v>
      </c>
      <c r="F7" s="114">
        <v>8.3000000000000007</v>
      </c>
    </row>
    <row r="8" spans="1:6">
      <c r="B8" s="130" t="s">
        <v>583</v>
      </c>
      <c r="C8" s="114">
        <v>27.4</v>
      </c>
      <c r="D8" s="114">
        <v>36.799999999999997</v>
      </c>
      <c r="E8" s="114">
        <v>26.1</v>
      </c>
      <c r="F8" s="114">
        <v>9.6999999999999993</v>
      </c>
    </row>
    <row r="9" spans="1:6">
      <c r="B9" s="182" t="s">
        <v>584</v>
      </c>
      <c r="C9" s="114">
        <v>18.600000000000001</v>
      </c>
      <c r="D9" s="114">
        <v>37.200000000000003</v>
      </c>
      <c r="E9" s="114">
        <v>32.4</v>
      </c>
      <c r="F9" s="114">
        <v>11.8</v>
      </c>
    </row>
    <row r="10" spans="1:6">
      <c r="B10" s="130" t="s">
        <v>585</v>
      </c>
      <c r="C10" s="114">
        <v>17.399999999999999</v>
      </c>
      <c r="D10" s="114">
        <v>19.5</v>
      </c>
      <c r="E10" s="114">
        <v>36.700000000000003</v>
      </c>
      <c r="F10" s="114">
        <v>26.2</v>
      </c>
    </row>
    <row r="11" spans="1:6">
      <c r="B11" s="130" t="s">
        <v>586</v>
      </c>
      <c r="C11" s="114">
        <v>9.3000000000000007</v>
      </c>
      <c r="D11" s="114">
        <v>25.9</v>
      </c>
      <c r="E11" s="114">
        <v>47</v>
      </c>
      <c r="F11" s="114">
        <v>17.8</v>
      </c>
    </row>
    <row r="12" spans="1:6" ht="24">
      <c r="B12" s="182" t="s">
        <v>587</v>
      </c>
      <c r="C12" s="114">
        <v>15.8</v>
      </c>
      <c r="D12" s="114">
        <v>18</v>
      </c>
      <c r="E12" s="114">
        <v>29.4</v>
      </c>
      <c r="F12" s="114">
        <v>36.6</v>
      </c>
    </row>
    <row r="13" spans="1:6">
      <c r="B13" s="130" t="s">
        <v>588</v>
      </c>
      <c r="C13" s="114">
        <v>13.9</v>
      </c>
      <c r="D13" s="114">
        <v>16.8</v>
      </c>
      <c r="E13" s="114">
        <v>30.3</v>
      </c>
      <c r="F13" s="114">
        <v>39</v>
      </c>
    </row>
    <row r="14" spans="1:6">
      <c r="B14" s="130" t="s">
        <v>589</v>
      </c>
      <c r="C14" s="103">
        <v>9.3000000000000007</v>
      </c>
      <c r="D14" s="103">
        <v>12.9</v>
      </c>
      <c r="E14" s="103">
        <v>34.9</v>
      </c>
      <c r="F14" s="103">
        <v>42.9</v>
      </c>
    </row>
    <row r="15" spans="1:6">
      <c r="B15" s="49" t="s">
        <v>590</v>
      </c>
      <c r="C15" s="49">
        <v>6.7</v>
      </c>
      <c r="D15" s="49">
        <v>12.1</v>
      </c>
      <c r="E15" s="49">
        <v>32.4</v>
      </c>
      <c r="F15" s="49">
        <v>48.8</v>
      </c>
    </row>
    <row r="16" spans="1:6">
      <c r="B16" s="158"/>
      <c r="C16" s="158"/>
      <c r="D16" s="158"/>
      <c r="E16" s="158"/>
      <c r="F16" s="158"/>
    </row>
    <row r="17" spans="2:6">
      <c r="B17" s="103" t="s">
        <v>533</v>
      </c>
      <c r="C17" s="158"/>
      <c r="D17" s="158"/>
      <c r="E17" s="158"/>
      <c r="F17"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125" zoomScaleNormal="125" zoomScalePageLayoutView="125" workbookViewId="0">
      <selection activeCell="F21" sqref="F21"/>
    </sheetView>
  </sheetViews>
  <sheetFormatPr defaultColWidth="11" defaultRowHeight="15.75"/>
  <cols>
    <col min="2" max="2" width="17.625" customWidth="1"/>
  </cols>
  <sheetData>
    <row r="1" spans="1:6">
      <c r="A1" s="1" t="s">
        <v>591</v>
      </c>
      <c r="B1" s="1" t="s">
        <v>592</v>
      </c>
    </row>
    <row r="3" spans="1:6">
      <c r="B3" s="7"/>
      <c r="C3" s="162" t="s">
        <v>593</v>
      </c>
      <c r="D3" s="162" t="s">
        <v>594</v>
      </c>
      <c r="E3" s="162" t="s">
        <v>595</v>
      </c>
      <c r="F3" s="162" t="s">
        <v>596</v>
      </c>
    </row>
    <row r="4" spans="1:6">
      <c r="B4" s="103" t="s">
        <v>585</v>
      </c>
      <c r="C4" s="114">
        <v>8.3000000000000007</v>
      </c>
      <c r="D4" s="114">
        <v>25.9</v>
      </c>
      <c r="E4" s="114">
        <v>48.1</v>
      </c>
      <c r="F4" s="114">
        <v>17.7</v>
      </c>
    </row>
    <row r="5" spans="1:6">
      <c r="B5" s="103" t="s">
        <v>588</v>
      </c>
      <c r="C5" s="114">
        <v>8.5</v>
      </c>
      <c r="D5" s="114">
        <v>25.7</v>
      </c>
      <c r="E5" s="114">
        <v>46.5</v>
      </c>
      <c r="F5" s="114">
        <v>19.3</v>
      </c>
    </row>
    <row r="6" spans="1:6">
      <c r="B6" s="103" t="s">
        <v>590</v>
      </c>
      <c r="C6" s="114">
        <v>6.2</v>
      </c>
      <c r="D6" s="114">
        <v>24.1</v>
      </c>
      <c r="E6" s="114">
        <v>51.7</v>
      </c>
      <c r="F6" s="114">
        <v>18</v>
      </c>
    </row>
    <row r="7" spans="1:6">
      <c r="B7" s="103" t="s">
        <v>579</v>
      </c>
      <c r="C7" s="114">
        <v>6.8</v>
      </c>
      <c r="D7" s="114">
        <v>18.5</v>
      </c>
      <c r="E7" s="114">
        <v>45.6</v>
      </c>
      <c r="F7" s="114">
        <v>29.2</v>
      </c>
    </row>
    <row r="8" spans="1:6">
      <c r="B8" s="103" t="s">
        <v>582</v>
      </c>
      <c r="C8" s="114">
        <v>2</v>
      </c>
      <c r="D8" s="114">
        <v>11.6</v>
      </c>
      <c r="E8" s="114">
        <v>66.400000000000006</v>
      </c>
      <c r="F8" s="114">
        <v>20</v>
      </c>
    </row>
    <row r="9" spans="1:6">
      <c r="B9" s="103" t="s">
        <v>581</v>
      </c>
      <c r="C9" s="114">
        <v>1.6</v>
      </c>
      <c r="D9" s="114">
        <v>12.4</v>
      </c>
      <c r="E9" s="114">
        <v>57.4</v>
      </c>
      <c r="F9" s="114">
        <v>28.7</v>
      </c>
    </row>
    <row r="10" spans="1:6">
      <c r="B10" s="103" t="s">
        <v>584</v>
      </c>
      <c r="C10" s="114">
        <v>0.7</v>
      </c>
      <c r="D10" s="114">
        <v>4.0999999999999996</v>
      </c>
      <c r="E10" s="114">
        <v>63.5</v>
      </c>
      <c r="F10" s="114">
        <v>31.7</v>
      </c>
    </row>
    <row r="11" spans="1:6">
      <c r="B11" s="103" t="s">
        <v>580</v>
      </c>
      <c r="C11" s="114">
        <v>1.8</v>
      </c>
      <c r="D11" s="114">
        <v>8.4</v>
      </c>
      <c r="E11" s="114">
        <v>51.8</v>
      </c>
      <c r="F11" s="114">
        <v>37.9</v>
      </c>
    </row>
    <row r="12" spans="1:6">
      <c r="B12" s="103" t="s">
        <v>583</v>
      </c>
      <c r="C12" s="114">
        <v>0.8</v>
      </c>
      <c r="D12" s="114">
        <v>5.4</v>
      </c>
      <c r="E12" s="114">
        <v>42</v>
      </c>
      <c r="F12" s="114">
        <v>51.8</v>
      </c>
    </row>
    <row r="13" spans="1:6">
      <c r="B13" s="103" t="s">
        <v>586</v>
      </c>
      <c r="C13" s="114">
        <v>0.6</v>
      </c>
      <c r="D13" s="114">
        <v>3</v>
      </c>
      <c r="E13" s="114">
        <v>44.8</v>
      </c>
      <c r="F13" s="114">
        <v>51.6</v>
      </c>
    </row>
    <row r="14" spans="1:6">
      <c r="B14" s="103" t="s">
        <v>589</v>
      </c>
      <c r="C14" s="114">
        <v>0.7</v>
      </c>
      <c r="D14" s="114">
        <v>4.0999999999999996</v>
      </c>
      <c r="E14" s="114">
        <v>33.4</v>
      </c>
      <c r="F14" s="114">
        <v>61.8</v>
      </c>
    </row>
    <row r="15" spans="1:6">
      <c r="B15" s="49" t="s">
        <v>587</v>
      </c>
      <c r="C15" s="115">
        <v>0.8</v>
      </c>
      <c r="D15" s="115">
        <v>4</v>
      </c>
      <c r="E15" s="115">
        <v>26.3</v>
      </c>
      <c r="F15" s="115">
        <v>68.900000000000006</v>
      </c>
    </row>
    <row r="17" spans="2:2">
      <c r="B17" s="50" t="s">
        <v>597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25" zoomScaleNormal="125" zoomScalePageLayoutView="125" workbookViewId="0">
      <selection activeCell="B21" sqref="B21"/>
    </sheetView>
  </sheetViews>
  <sheetFormatPr defaultColWidth="11" defaultRowHeight="15.75"/>
  <cols>
    <col min="2" max="2" width="28.875" customWidth="1"/>
    <col min="3" max="4" width="13.875" customWidth="1"/>
  </cols>
  <sheetData>
    <row r="1" spans="1:4">
      <c r="A1" s="1" t="s">
        <v>598</v>
      </c>
      <c r="B1" s="1" t="s">
        <v>599</v>
      </c>
    </row>
    <row r="3" spans="1:4">
      <c r="B3" s="7"/>
      <c r="C3" s="162" t="s">
        <v>600</v>
      </c>
      <c r="D3" s="162" t="s">
        <v>601</v>
      </c>
    </row>
    <row r="4" spans="1:4">
      <c r="B4" s="103" t="s">
        <v>579</v>
      </c>
      <c r="C4" s="103">
        <v>3.46</v>
      </c>
      <c r="D4" s="103">
        <v>2.0299999999999998</v>
      </c>
    </row>
    <row r="5" spans="1:4">
      <c r="B5" s="103" t="s">
        <v>580</v>
      </c>
      <c r="C5" s="103">
        <v>3.0300000000000002</v>
      </c>
      <c r="D5" s="103">
        <v>1.7400000000000002</v>
      </c>
    </row>
    <row r="6" spans="1:4">
      <c r="B6" s="103" t="s">
        <v>581</v>
      </c>
      <c r="C6" s="103">
        <v>3.02</v>
      </c>
      <c r="D6" s="103">
        <v>1.87</v>
      </c>
    </row>
    <row r="7" spans="1:4">
      <c r="B7" s="103" t="s">
        <v>582</v>
      </c>
      <c r="C7" s="103">
        <v>2.94</v>
      </c>
      <c r="D7" s="103">
        <v>1.9500000000000002</v>
      </c>
    </row>
    <row r="8" spans="1:4">
      <c r="B8" s="103" t="s">
        <v>583</v>
      </c>
      <c r="C8" s="103">
        <v>2.82</v>
      </c>
      <c r="D8" s="103">
        <v>1.5499999999999998</v>
      </c>
    </row>
    <row r="9" spans="1:4">
      <c r="B9" s="103" t="s">
        <v>584</v>
      </c>
      <c r="C9" s="103">
        <v>2.63</v>
      </c>
      <c r="D9" s="103">
        <v>1.7400000000000002</v>
      </c>
    </row>
    <row r="10" spans="1:4">
      <c r="B10" s="103" t="s">
        <v>585</v>
      </c>
      <c r="C10" s="103">
        <v>2.2799999999999998</v>
      </c>
      <c r="D10" s="103">
        <v>2.25</v>
      </c>
    </row>
    <row r="11" spans="1:4">
      <c r="B11" s="103" t="s">
        <v>586</v>
      </c>
      <c r="C11" s="103">
        <v>2.27</v>
      </c>
      <c r="D11" s="103">
        <v>1.5299999999999998</v>
      </c>
    </row>
    <row r="12" spans="1:4">
      <c r="B12" s="103" t="s">
        <v>587</v>
      </c>
      <c r="C12" s="103">
        <v>2.13</v>
      </c>
      <c r="D12" s="103">
        <v>1.37</v>
      </c>
    </row>
    <row r="13" spans="1:4">
      <c r="B13" s="103" t="s">
        <v>588</v>
      </c>
      <c r="C13" s="103">
        <v>2.06</v>
      </c>
      <c r="D13" s="103">
        <v>2.23</v>
      </c>
    </row>
    <row r="14" spans="1:4">
      <c r="B14" s="103" t="s">
        <v>589</v>
      </c>
      <c r="C14" s="103">
        <v>1.8900000000000001</v>
      </c>
      <c r="D14" s="103">
        <v>1.44</v>
      </c>
    </row>
    <row r="15" spans="1:4">
      <c r="B15" s="49" t="s">
        <v>590</v>
      </c>
      <c r="C15" s="49">
        <v>1.77</v>
      </c>
      <c r="D15" s="49">
        <v>2.19</v>
      </c>
    </row>
    <row r="17" spans="2:2">
      <c r="B17" s="50" t="s">
        <v>533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125" zoomScaleNormal="125" zoomScalePageLayoutView="125" workbookViewId="0">
      <selection activeCell="F24" sqref="F24"/>
    </sheetView>
  </sheetViews>
  <sheetFormatPr defaultColWidth="11" defaultRowHeight="15.75"/>
  <sheetData>
    <row r="1" spans="1:6">
      <c r="A1" t="s">
        <v>602</v>
      </c>
      <c r="B1" t="s">
        <v>603</v>
      </c>
    </row>
    <row r="3" spans="1:6">
      <c r="B3" s="45"/>
      <c r="C3" s="195" t="s">
        <v>600</v>
      </c>
      <c r="D3" s="195"/>
      <c r="E3" s="197" t="s">
        <v>601</v>
      </c>
      <c r="F3" s="195"/>
    </row>
    <row r="4" spans="1:6" ht="24">
      <c r="B4" s="46"/>
      <c r="C4" s="139">
        <v>2019</v>
      </c>
      <c r="D4" s="139" t="s">
        <v>604</v>
      </c>
      <c r="E4" s="164">
        <v>2019</v>
      </c>
      <c r="F4" s="139" t="s">
        <v>604</v>
      </c>
    </row>
    <row r="5" spans="1:6">
      <c r="B5" s="103" t="s">
        <v>579</v>
      </c>
      <c r="C5" s="58">
        <v>3.5</v>
      </c>
      <c r="D5" s="58">
        <v>0.1</v>
      </c>
      <c r="E5" s="174" t="s">
        <v>605</v>
      </c>
      <c r="F5" s="58">
        <v>-0.1</v>
      </c>
    </row>
    <row r="6" spans="1:6">
      <c r="B6" s="103" t="s">
        <v>580</v>
      </c>
      <c r="C6" s="58">
        <v>3</v>
      </c>
      <c r="D6" s="58">
        <v>0.2</v>
      </c>
      <c r="E6" s="174" t="s">
        <v>606</v>
      </c>
      <c r="F6" s="58">
        <v>0</v>
      </c>
    </row>
    <row r="7" spans="1:6">
      <c r="B7" s="103" t="s">
        <v>581</v>
      </c>
      <c r="C7" s="58">
        <v>3</v>
      </c>
      <c r="D7" s="58">
        <v>0.1</v>
      </c>
      <c r="E7" s="174">
        <v>1.9</v>
      </c>
      <c r="F7" s="58">
        <v>0</v>
      </c>
    </row>
    <row r="8" spans="1:6">
      <c r="B8" s="103" t="s">
        <v>582</v>
      </c>
      <c r="C8" s="58">
        <v>2.9</v>
      </c>
      <c r="D8" s="58">
        <v>0</v>
      </c>
      <c r="E8" s="174">
        <v>2</v>
      </c>
      <c r="F8" s="58">
        <v>0</v>
      </c>
    </row>
    <row r="9" spans="1:6">
      <c r="B9" s="103" t="s">
        <v>583</v>
      </c>
      <c r="C9" s="58">
        <v>2.8</v>
      </c>
      <c r="D9" s="58">
        <v>0</v>
      </c>
      <c r="E9" s="174">
        <v>1.6</v>
      </c>
      <c r="F9" s="58">
        <v>-0.1</v>
      </c>
    </row>
    <row r="10" spans="1:6">
      <c r="B10" s="103" t="s">
        <v>584</v>
      </c>
      <c r="C10" s="58">
        <v>2.6</v>
      </c>
      <c r="D10" s="58">
        <v>0.2</v>
      </c>
      <c r="E10" s="174" t="s">
        <v>606</v>
      </c>
      <c r="F10" s="58">
        <v>0</v>
      </c>
    </row>
    <row r="11" spans="1:6">
      <c r="B11" s="103" t="s">
        <v>585</v>
      </c>
      <c r="C11" s="58">
        <v>2.2999999999999998</v>
      </c>
      <c r="D11" s="58">
        <v>0.1</v>
      </c>
      <c r="E11" s="174">
        <v>2.2999999999999998</v>
      </c>
      <c r="F11" s="58">
        <v>0.1</v>
      </c>
    </row>
    <row r="12" spans="1:6">
      <c r="B12" s="103" t="s">
        <v>586</v>
      </c>
      <c r="C12" s="58">
        <v>2.2999999999999998</v>
      </c>
      <c r="D12" s="58">
        <v>0.1</v>
      </c>
      <c r="E12" s="174">
        <v>1.5</v>
      </c>
      <c r="F12" s="58">
        <v>-0.1</v>
      </c>
    </row>
    <row r="13" spans="1:6">
      <c r="B13" s="103" t="s">
        <v>587</v>
      </c>
      <c r="C13" s="58" t="s">
        <v>607</v>
      </c>
      <c r="D13" s="58">
        <v>0.2</v>
      </c>
      <c r="E13" s="174">
        <v>1.4</v>
      </c>
      <c r="F13" s="58">
        <v>0</v>
      </c>
    </row>
    <row r="14" spans="1:6">
      <c r="B14" s="103" t="s">
        <v>588</v>
      </c>
      <c r="C14" s="58">
        <v>2.1</v>
      </c>
      <c r="D14" s="58">
        <v>0</v>
      </c>
      <c r="E14" s="174" t="s">
        <v>608</v>
      </c>
      <c r="F14" s="58">
        <v>0</v>
      </c>
    </row>
    <row r="15" spans="1:6">
      <c r="B15" s="103" t="s">
        <v>589</v>
      </c>
      <c r="C15" s="58">
        <v>1.9</v>
      </c>
      <c r="D15" s="58">
        <v>0.1</v>
      </c>
      <c r="E15" s="174" t="s">
        <v>609</v>
      </c>
      <c r="F15" s="58">
        <v>0</v>
      </c>
    </row>
    <row r="16" spans="1:6">
      <c r="B16" s="49" t="s">
        <v>590</v>
      </c>
      <c r="C16" s="59">
        <v>1.8</v>
      </c>
      <c r="D16" s="59">
        <v>0.1</v>
      </c>
      <c r="E16" s="175">
        <v>2.2000000000000002</v>
      </c>
      <c r="F16" s="59">
        <v>0.1</v>
      </c>
    </row>
    <row r="18" spans="2:2">
      <c r="B18" s="50" t="s">
        <v>610</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5" zoomScaleNormal="125" zoomScalePageLayoutView="125" workbookViewId="0">
      <selection activeCell="J14" sqref="J14"/>
    </sheetView>
  </sheetViews>
  <sheetFormatPr defaultColWidth="11" defaultRowHeight="15.75"/>
  <cols>
    <col min="2" max="2" width="21" customWidth="1"/>
  </cols>
  <sheetData>
    <row r="1" spans="1:5">
      <c r="A1" s="1" t="s">
        <v>611</v>
      </c>
      <c r="B1" s="1" t="s">
        <v>612</v>
      </c>
    </row>
    <row r="3" spans="1:5" ht="36">
      <c r="B3" s="7"/>
      <c r="C3" s="189" t="s">
        <v>613</v>
      </c>
      <c r="D3" s="189" t="s">
        <v>614</v>
      </c>
      <c r="E3" s="189" t="s">
        <v>615</v>
      </c>
    </row>
    <row r="4" spans="1:5">
      <c r="B4" s="190" t="s">
        <v>150</v>
      </c>
      <c r="C4" s="114">
        <v>64.3</v>
      </c>
      <c r="D4" s="114">
        <v>14.3</v>
      </c>
      <c r="E4" s="114">
        <v>21.3</v>
      </c>
    </row>
    <row r="5" spans="1:5">
      <c r="B5" s="190" t="s">
        <v>198</v>
      </c>
      <c r="C5" s="114">
        <v>76.414087513340448</v>
      </c>
      <c r="D5" s="114">
        <v>11.846318036286018</v>
      </c>
      <c r="E5" s="114">
        <v>11.739594450373533</v>
      </c>
    </row>
    <row r="6" spans="1:5">
      <c r="B6" s="190"/>
      <c r="C6" s="114"/>
      <c r="D6" s="114"/>
      <c r="E6" s="114"/>
    </row>
    <row r="7" spans="1:5">
      <c r="B7" s="190" t="s">
        <v>202</v>
      </c>
      <c r="C7" s="114">
        <v>67.252066115702476</v>
      </c>
      <c r="D7" s="114">
        <v>11.398071625344352</v>
      </c>
      <c r="E7" s="114">
        <v>21.349862258953166</v>
      </c>
    </row>
    <row r="8" spans="1:5">
      <c r="B8" s="190" t="s">
        <v>211</v>
      </c>
      <c r="C8" s="114">
        <v>61.762917933130701</v>
      </c>
      <c r="D8" s="114">
        <v>16.930091185410333</v>
      </c>
      <c r="E8" s="114">
        <v>21.306990881458969</v>
      </c>
    </row>
    <row r="9" spans="1:5">
      <c r="B9" s="190"/>
      <c r="C9" s="114"/>
      <c r="D9" s="114"/>
      <c r="E9" s="114"/>
    </row>
    <row r="10" spans="1:5">
      <c r="B10" s="190" t="s">
        <v>203</v>
      </c>
      <c r="C10" s="114">
        <v>59.593679458239279</v>
      </c>
      <c r="D10" s="114">
        <v>20.20316027088036</v>
      </c>
      <c r="E10" s="114">
        <v>20.20316027088036</v>
      </c>
    </row>
    <row r="11" spans="1:5">
      <c r="B11" s="190" t="s">
        <v>204</v>
      </c>
      <c r="C11" s="114">
        <v>65.499351491569385</v>
      </c>
      <c r="D11" s="114">
        <v>14.591439688715955</v>
      </c>
      <c r="E11" s="114">
        <v>19.909208819714657</v>
      </c>
    </row>
    <row r="12" spans="1:5">
      <c r="B12" s="190" t="s">
        <v>205</v>
      </c>
      <c r="C12" s="114">
        <v>66.919328641039527</v>
      </c>
      <c r="D12" s="114">
        <v>13.048186247969682</v>
      </c>
      <c r="E12" s="114">
        <v>20.032485110990798</v>
      </c>
    </row>
    <row r="13" spans="1:5">
      <c r="B13" s="190" t="s">
        <v>206</v>
      </c>
      <c r="C13" s="114">
        <v>65.343415248897287</v>
      </c>
      <c r="D13" s="114">
        <v>12.728418399495906</v>
      </c>
      <c r="E13" s="114">
        <v>21.928166351606805</v>
      </c>
    </row>
    <row r="14" spans="1:5">
      <c r="B14" s="190" t="s">
        <v>207</v>
      </c>
      <c r="C14" s="114">
        <v>52.252252252252248</v>
      </c>
      <c r="D14" s="114">
        <v>12.312312312312311</v>
      </c>
      <c r="E14" s="114">
        <v>35.435435435435437</v>
      </c>
    </row>
    <row r="15" spans="1:5">
      <c r="B15" s="190"/>
      <c r="C15" s="114"/>
      <c r="D15" s="114"/>
      <c r="E15" s="114"/>
    </row>
    <row r="16" spans="1:5">
      <c r="B16" s="190" t="s">
        <v>245</v>
      </c>
      <c r="C16" s="114">
        <v>68.998309382924774</v>
      </c>
      <c r="D16" s="114">
        <v>12.214708368554522</v>
      </c>
      <c r="E16" s="114">
        <v>18.786982248520708</v>
      </c>
    </row>
    <row r="17" spans="2:5">
      <c r="B17" s="190" t="s">
        <v>246</v>
      </c>
      <c r="C17" s="114">
        <v>50.40916530278232</v>
      </c>
      <c r="D17" s="114">
        <v>21.358428805237317</v>
      </c>
      <c r="E17" s="114">
        <v>28.23240589198036</v>
      </c>
    </row>
    <row r="18" spans="2:5">
      <c r="B18" s="191" t="s">
        <v>247</v>
      </c>
      <c r="C18" s="192">
        <v>43.27731092436975</v>
      </c>
      <c r="D18" s="192">
        <v>20.168067226890756</v>
      </c>
      <c r="E18" s="192">
        <v>36.554621848739494</v>
      </c>
    </row>
    <row r="19" spans="2:5">
      <c r="B19" s="158"/>
      <c r="C19" s="158"/>
      <c r="D19" s="158"/>
      <c r="E19" s="158"/>
    </row>
    <row r="20" spans="2:5">
      <c r="B20" s="190" t="s">
        <v>616</v>
      </c>
      <c r="C20" s="158"/>
      <c r="D20" s="158"/>
      <c r="E20"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25" zoomScaleNormal="125" zoomScalePageLayoutView="125" workbookViewId="0">
      <selection activeCell="K18" sqref="K18"/>
    </sheetView>
  </sheetViews>
  <sheetFormatPr defaultColWidth="11" defaultRowHeight="15.75"/>
  <cols>
    <col min="2" max="2" width="22.875" customWidth="1"/>
  </cols>
  <sheetData>
    <row r="1" spans="1:3">
      <c r="A1" s="1" t="s">
        <v>617</v>
      </c>
      <c r="B1" s="1" t="s">
        <v>618</v>
      </c>
    </row>
    <row r="3" spans="1:3">
      <c r="B3" s="47" t="s">
        <v>619</v>
      </c>
      <c r="C3" s="47">
        <v>19.5</v>
      </c>
    </row>
    <row r="4" spans="1:3">
      <c r="B4" s="103" t="s">
        <v>197</v>
      </c>
      <c r="C4" s="103">
        <v>24.5</v>
      </c>
    </row>
    <row r="5" spans="1:3">
      <c r="B5" s="103" t="s">
        <v>620</v>
      </c>
      <c r="C5" s="103">
        <v>26.9</v>
      </c>
    </row>
    <row r="6" spans="1:3">
      <c r="B6" s="49" t="s">
        <v>199</v>
      </c>
      <c r="C6" s="49">
        <v>35.200000000000003</v>
      </c>
    </row>
    <row r="7" spans="1:3">
      <c r="B7" s="158"/>
      <c r="C7" s="158"/>
    </row>
    <row r="8" spans="1:3">
      <c r="B8" s="50" t="s">
        <v>621</v>
      </c>
      <c r="C8"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C14" sqref="C14"/>
    </sheetView>
  </sheetViews>
  <sheetFormatPr defaultColWidth="11" defaultRowHeight="15.75"/>
  <cols>
    <col min="2" max="2" width="21.875" customWidth="1"/>
  </cols>
  <sheetData>
    <row r="1" spans="1:6">
      <c r="A1" s="1" t="s">
        <v>622</v>
      </c>
      <c r="B1" s="1" t="s">
        <v>623</v>
      </c>
    </row>
    <row r="3" spans="1:6" ht="60">
      <c r="B3" s="7"/>
      <c r="C3" s="163" t="s">
        <v>150</v>
      </c>
      <c r="D3" s="163" t="s">
        <v>624</v>
      </c>
      <c r="E3" s="189" t="s">
        <v>625</v>
      </c>
      <c r="F3" s="163" t="s">
        <v>492</v>
      </c>
    </row>
    <row r="4" spans="1:6">
      <c r="B4" s="2" t="s">
        <v>626</v>
      </c>
      <c r="C4" s="2">
        <v>15.1</v>
      </c>
      <c r="D4" s="2">
        <v>14.9</v>
      </c>
      <c r="E4" s="2">
        <v>18.899999999999999</v>
      </c>
      <c r="F4" s="2">
        <v>9.3000000000000007</v>
      </c>
    </row>
    <row r="5" spans="1:6">
      <c r="B5" s="2" t="s">
        <v>627</v>
      </c>
      <c r="C5" s="2">
        <v>5.0999999999999996</v>
      </c>
      <c r="D5" s="2">
        <v>5.4</v>
      </c>
      <c r="E5" s="2">
        <v>7.3</v>
      </c>
      <c r="F5" s="2">
        <v>3</v>
      </c>
    </row>
    <row r="6" spans="1:6">
      <c r="B6" s="2" t="s">
        <v>628</v>
      </c>
      <c r="C6" s="2">
        <v>2.5</v>
      </c>
      <c r="D6" s="2">
        <v>2.5</v>
      </c>
      <c r="E6" s="2">
        <v>2.7</v>
      </c>
      <c r="F6" s="2">
        <v>2.6</v>
      </c>
    </row>
    <row r="7" spans="1:6">
      <c r="B7" s="2" t="s">
        <v>629</v>
      </c>
      <c r="C7" s="2">
        <v>14.2</v>
      </c>
      <c r="D7" s="2">
        <v>13.5</v>
      </c>
      <c r="E7" s="2">
        <v>13.5</v>
      </c>
      <c r="F7" s="2">
        <v>10</v>
      </c>
    </row>
    <row r="8" spans="1:6">
      <c r="B8" s="2" t="s">
        <v>630</v>
      </c>
      <c r="C8" s="2">
        <v>16.7</v>
      </c>
      <c r="D8" s="2">
        <v>12.8</v>
      </c>
      <c r="E8" s="2">
        <v>19.100000000000001</v>
      </c>
      <c r="F8" s="2">
        <v>7.8</v>
      </c>
    </row>
    <row r="9" spans="1:6">
      <c r="B9" s="46" t="s">
        <v>631</v>
      </c>
      <c r="C9" s="46">
        <v>6.6</v>
      </c>
      <c r="D9" s="46">
        <v>6.5</v>
      </c>
      <c r="E9" s="46">
        <v>8.6</v>
      </c>
      <c r="F9" s="46">
        <v>6.7</v>
      </c>
    </row>
    <row r="11" spans="1:6">
      <c r="B11" s="81" t="s">
        <v>632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125" zoomScaleNormal="125" zoomScalePageLayoutView="125" workbookViewId="0">
      <selection activeCell="B12" sqref="B12"/>
    </sheetView>
  </sheetViews>
  <sheetFormatPr defaultColWidth="10.875" defaultRowHeight="15.75"/>
  <cols>
    <col min="1" max="1" width="10.875" style="6"/>
    <col min="2" max="2" width="25.5" style="6" customWidth="1"/>
    <col min="3" max="16384" width="10.875" style="6"/>
  </cols>
  <sheetData>
    <row r="1" spans="1:7" s="1" customFormat="1">
      <c r="A1" s="1" t="s">
        <v>75</v>
      </c>
      <c r="B1" s="1" t="s">
        <v>76</v>
      </c>
    </row>
    <row r="3" spans="1:7" ht="36">
      <c r="B3" s="18"/>
      <c r="C3" s="21" t="s">
        <v>77</v>
      </c>
      <c r="D3" s="21" t="s">
        <v>78</v>
      </c>
      <c r="E3" s="21" t="s">
        <v>79</v>
      </c>
      <c r="F3" s="21" t="s">
        <v>80</v>
      </c>
      <c r="G3" s="22" t="s">
        <v>43</v>
      </c>
    </row>
    <row r="4" spans="1:7">
      <c r="B4" s="3" t="s">
        <v>81</v>
      </c>
      <c r="C4" s="3">
        <v>7</v>
      </c>
      <c r="D4" s="3">
        <v>12</v>
      </c>
      <c r="E4" s="3">
        <v>23</v>
      </c>
      <c r="F4" s="3">
        <v>5</v>
      </c>
      <c r="G4" s="4">
        <f>SUM(C4:F4)</f>
        <v>47</v>
      </c>
    </row>
    <row r="5" spans="1:7">
      <c r="B5" s="3" t="s">
        <v>82</v>
      </c>
      <c r="C5" s="3">
        <v>1</v>
      </c>
      <c r="D5" s="3">
        <v>3</v>
      </c>
      <c r="E5" s="3">
        <v>11</v>
      </c>
      <c r="F5" s="3">
        <v>5</v>
      </c>
      <c r="G5" s="4">
        <f>SUM(C5:F5)</f>
        <v>20</v>
      </c>
    </row>
    <row r="6" spans="1:7">
      <c r="B6" s="3" t="s">
        <v>83</v>
      </c>
      <c r="C6" s="3">
        <v>4</v>
      </c>
      <c r="D6" s="3">
        <v>6</v>
      </c>
      <c r="E6" s="3">
        <v>9</v>
      </c>
      <c r="F6" s="3">
        <v>2</v>
      </c>
      <c r="G6" s="4">
        <f t="shared" ref="G6:G7" si="0">SUM(C6:F6)</f>
        <v>21</v>
      </c>
    </row>
    <row r="7" spans="1:7">
      <c r="B7" s="3" t="s">
        <v>84</v>
      </c>
      <c r="C7" s="3">
        <v>1</v>
      </c>
      <c r="D7" s="3">
        <v>3</v>
      </c>
      <c r="E7" s="3">
        <v>5</v>
      </c>
      <c r="F7" s="3">
        <v>1</v>
      </c>
      <c r="G7" s="4">
        <f t="shared" si="0"/>
        <v>10</v>
      </c>
    </row>
    <row r="8" spans="1:7">
      <c r="B8" s="19" t="s">
        <v>85</v>
      </c>
      <c r="C8" s="19">
        <v>0</v>
      </c>
      <c r="D8" s="19">
        <v>1</v>
      </c>
      <c r="E8" s="19">
        <v>4</v>
      </c>
      <c r="F8" s="19">
        <v>3</v>
      </c>
      <c r="G8" s="5">
        <f>SUM(C8:F8)</f>
        <v>8</v>
      </c>
    </row>
    <row r="10" spans="1:7">
      <c r="B10" s="65" t="s">
        <v>27</v>
      </c>
    </row>
    <row r="11" spans="1:7">
      <c r="E11" s="20"/>
    </row>
  </sheetData>
  <sortState ref="A14:F18">
    <sortCondition descending="1" ref="A14:A18"/>
  </sortState>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zoomScale="125" zoomScaleNormal="125" zoomScalePageLayoutView="125" workbookViewId="0">
      <selection activeCell="J14" sqref="J14"/>
    </sheetView>
  </sheetViews>
  <sheetFormatPr defaultColWidth="11" defaultRowHeight="15.75"/>
  <sheetData>
    <row r="1" spans="1:7">
      <c r="A1" s="1" t="s">
        <v>86</v>
      </c>
      <c r="B1" s="1" t="s">
        <v>87</v>
      </c>
      <c r="C1" s="1"/>
      <c r="D1" s="1"/>
      <c r="E1" s="1"/>
      <c r="F1" s="1"/>
      <c r="G1" s="1"/>
    </row>
    <row r="2" spans="1:7">
      <c r="A2" s="6"/>
      <c r="B2" s="6"/>
      <c r="C2" s="6"/>
      <c r="D2" s="6"/>
      <c r="E2" s="6"/>
      <c r="F2" s="6"/>
      <c r="G2" s="6"/>
    </row>
    <row r="3" spans="1:7" ht="36">
      <c r="A3" s="6"/>
      <c r="B3" s="18"/>
      <c r="C3" s="21" t="s">
        <v>77</v>
      </c>
      <c r="D3" s="21" t="s">
        <v>78</v>
      </c>
      <c r="E3" s="21" t="s">
        <v>79</v>
      </c>
      <c r="F3" s="21" t="s">
        <v>80</v>
      </c>
      <c r="G3" s="22" t="s">
        <v>43</v>
      </c>
    </row>
    <row r="4" spans="1:7">
      <c r="A4" s="6"/>
      <c r="B4" s="3" t="s">
        <v>197</v>
      </c>
      <c r="C4" s="2">
        <v>3</v>
      </c>
      <c r="D4" s="2">
        <v>5</v>
      </c>
      <c r="E4" s="2">
        <v>8</v>
      </c>
      <c r="F4" s="2">
        <v>4</v>
      </c>
      <c r="G4" s="4">
        <v>20</v>
      </c>
    </row>
    <row r="5" spans="1:7">
      <c r="A5" s="6"/>
      <c r="B5" s="19" t="s">
        <v>634</v>
      </c>
      <c r="C5" s="46">
        <v>10</v>
      </c>
      <c r="D5" s="46">
        <v>18</v>
      </c>
      <c r="E5" s="46">
        <v>35</v>
      </c>
      <c r="F5" s="46">
        <v>6</v>
      </c>
      <c r="G5" s="5">
        <f>SUM(C5:F5)</f>
        <v>69</v>
      </c>
    </row>
    <row r="7" spans="1:7" s="2" customFormat="1" ht="12">
      <c r="B7" s="2" t="s">
        <v>88</v>
      </c>
    </row>
  </sheetData>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78</vt:i4>
      </vt:variant>
    </vt:vector>
  </HeadingPairs>
  <TitlesOfParts>
    <vt:vector size="78" baseType="lpstr">
      <vt:lpstr>T 3.1</vt:lpstr>
      <vt:lpstr>T 3.2</vt:lpstr>
      <vt:lpstr>T 3.3</vt:lpstr>
      <vt:lpstr>T 3.4</vt:lpstr>
      <vt:lpstr>T 3.5</vt:lpstr>
      <vt:lpstr>T 3.6</vt:lpstr>
      <vt:lpstr>G 3.1</vt:lpstr>
      <vt:lpstr>G 4.1 </vt:lpstr>
      <vt:lpstr>G 4.2</vt:lpstr>
      <vt:lpstr>T 4.1</vt:lpstr>
      <vt:lpstr>T 4.2</vt:lpstr>
      <vt:lpstr>T 4.3</vt:lpstr>
      <vt:lpstr>G 4.3</vt:lpstr>
      <vt:lpstr>T 4.4</vt:lpstr>
      <vt:lpstr>G 4.4</vt:lpstr>
      <vt:lpstr>T 4.5</vt:lpstr>
      <vt:lpstr>G 4.5</vt:lpstr>
      <vt:lpstr>T 4.6</vt:lpstr>
      <vt:lpstr>T 4.7</vt:lpstr>
      <vt:lpstr>G 4.6</vt:lpstr>
      <vt:lpstr>T 4.8</vt:lpstr>
      <vt:lpstr>G 5.1</vt:lpstr>
      <vt:lpstr>G 5.2</vt:lpstr>
      <vt:lpstr>G 5.3</vt:lpstr>
      <vt:lpstr>G 5.4</vt:lpstr>
      <vt:lpstr>G 5.5</vt:lpstr>
      <vt:lpstr>G 5.6</vt:lpstr>
      <vt:lpstr>G 5.7 </vt:lpstr>
      <vt:lpstr>G 5.8</vt:lpstr>
      <vt:lpstr>G 6.1</vt:lpstr>
      <vt:lpstr>T 6.1</vt:lpstr>
      <vt:lpstr>T 6.2</vt:lpstr>
      <vt:lpstr>G 6.2</vt:lpstr>
      <vt:lpstr>G 6.3</vt:lpstr>
      <vt:lpstr>G 6.4</vt:lpstr>
      <vt:lpstr>G 7.1</vt:lpstr>
      <vt:lpstr>G 7.2</vt:lpstr>
      <vt:lpstr>T 7.1</vt:lpstr>
      <vt:lpstr>T 7.2</vt:lpstr>
      <vt:lpstr>G 7.3</vt:lpstr>
      <vt:lpstr>G 8.1</vt:lpstr>
      <vt:lpstr>G 8.2</vt:lpstr>
      <vt:lpstr>G 8.3</vt:lpstr>
      <vt:lpstr>G 8.4</vt:lpstr>
      <vt:lpstr>G 8.5</vt:lpstr>
      <vt:lpstr>G 8.6</vt:lpstr>
      <vt:lpstr>G 9.1</vt:lpstr>
      <vt:lpstr>G 9.2</vt:lpstr>
      <vt:lpstr>G 9.3</vt:lpstr>
      <vt:lpstr>G 9.4</vt:lpstr>
      <vt:lpstr>G 9.5</vt:lpstr>
      <vt:lpstr>T 9.1</vt:lpstr>
      <vt:lpstr>G 9.6</vt:lpstr>
      <vt:lpstr>G 9.7</vt:lpstr>
      <vt:lpstr>G 9.8</vt:lpstr>
      <vt:lpstr>G 9.9</vt:lpstr>
      <vt:lpstr>G 9.10</vt:lpstr>
      <vt:lpstr>G 10.1</vt:lpstr>
      <vt:lpstr>G 10.2</vt:lpstr>
      <vt:lpstr>G 10.3</vt:lpstr>
      <vt:lpstr>G 10.4</vt:lpstr>
      <vt:lpstr>T 11.1</vt:lpstr>
      <vt:lpstr>T 11.2</vt:lpstr>
      <vt:lpstr>T 11.3</vt:lpstr>
      <vt:lpstr>T 11.4</vt:lpstr>
      <vt:lpstr>G 12.1</vt:lpstr>
      <vt:lpstr>G 12.2</vt:lpstr>
      <vt:lpstr>G 12.3</vt:lpstr>
      <vt:lpstr>G 12.4</vt:lpstr>
      <vt:lpstr>G 12.5</vt:lpstr>
      <vt:lpstr>T 12.1</vt:lpstr>
      <vt:lpstr>T 12.6</vt:lpstr>
      <vt:lpstr>T 12.7</vt:lpstr>
      <vt:lpstr>G 12.8</vt:lpstr>
      <vt:lpstr>T 12.2</vt:lpstr>
      <vt:lpstr>G 13.1</vt:lpstr>
      <vt:lpstr>G 13.2</vt:lpstr>
      <vt:lpstr>G 13.3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Zala Silvio ASTRA</cp:lastModifiedBy>
  <dcterms:created xsi:type="dcterms:W3CDTF">2021-05-11T13:23:53Z</dcterms:created>
  <dcterms:modified xsi:type="dcterms:W3CDTF">2022-02-28T13:15:35Z</dcterms:modified>
</cp:coreProperties>
</file>