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_Schweiz Mobil\4100_Monitoring\2_CHM-Monitoring\Monitoring 2020\6 Synthesebericht\"/>
    </mc:Choice>
  </mc:AlternateContent>
  <xr:revisionPtr revIDLastSave="0" documentId="13_ncr:1_{95786DE1-955C-4430-BA02-037D5F184078}" xr6:coauthVersionLast="47" xr6:coauthVersionMax="47" xr10:uidLastSave="{00000000-0000-0000-0000-000000000000}"/>
  <bookViews>
    <workbookView xWindow="-110" yWindow="-110" windowWidth="38620" windowHeight="21220" tabRatio="712" xr2:uid="{00000000-000D-0000-FFFF-FFFF00000000}"/>
  </bookViews>
  <sheets>
    <sheet name="Pratiquants" sheetId="1" r:id="rId1"/>
    <sheet name="Notoriété pratiquants" sheetId="2" r:id="rId2"/>
    <sheet name="Notoriété population" sheetId="10" r:id="rId3"/>
    <sheet name="Sociodémographie" sheetId="5" r:id="rId4"/>
    <sheet name="Groupes" sheetId="6" r:id="rId5"/>
    <sheet name="Durées" sheetId="15" r:id="rId6"/>
    <sheet name="Moyens de transport" sheetId="3" r:id="rId7"/>
    <sheet name="Importance" sheetId="4" r:id="rId8"/>
    <sheet name="Préparation" sheetId="8" r:id="rId9"/>
    <sheet name="Navigation" sheetId="9" r:id="rId10"/>
    <sheet name="Stat web" sheetId="17" r:id="rId11"/>
    <sheet name="Dépenses" sheetId="13" r:id="rId12"/>
    <sheet name="Chiffre d'affaires" sheetId="14" r:id="rId13"/>
    <sheet name="Hébergements" sheetId="12" r:id="rId14"/>
    <sheet name="Organisation" sheetId="16" r:id="rId15"/>
  </sheets>
  <definedNames>
    <definedName name="_xlnm._FilterDatabase" localSheetId="13" hidden="1">Hébergements!$A$3:$D$13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9" l="1"/>
  <c r="C14" i="9"/>
  <c r="B14" i="9"/>
  <c r="D14" i="8"/>
  <c r="C14" i="8"/>
  <c r="B14" i="8"/>
  <c r="C12" i="1"/>
</calcChain>
</file>

<file path=xl/sharedStrings.xml><?xml version="1.0" encoding="utf-8"?>
<sst xmlns="http://schemas.openxmlformats.org/spreadsheetml/2006/main" count="399" uniqueCount="256">
  <si>
    <t>Camping</t>
  </si>
  <si>
    <t>Bed &amp; Breakfast</t>
  </si>
  <si>
    <t>2h</t>
  </si>
  <si>
    <t>3h</t>
  </si>
  <si>
    <t>4h</t>
  </si>
  <si>
    <t>5h</t>
  </si>
  <si>
    <t>6h</t>
  </si>
  <si>
    <t>–</t>
  </si>
  <si>
    <t>64.3 %</t>
  </si>
  <si>
    <t>61.0%</t>
  </si>
  <si>
    <t>65.7%</t>
  </si>
  <si>
    <t>44.4%</t>
  </si>
  <si>
    <t>27.5%</t>
  </si>
  <si>
    <t>26.6%</t>
  </si>
  <si>
    <t>45.1%</t>
  </si>
  <si>
    <t>41.2%</t>
  </si>
  <si>
    <t>27.3%</t>
  </si>
  <si>
    <t>+5.9</t>
  </si>
  <si>
    <t>+3.3</t>
  </si>
  <si>
    <t>+1.0</t>
  </si>
  <si>
    <t>46.9%</t>
  </si>
  <si>
    <t>48.6%</t>
  </si>
  <si>
    <t>+12.8</t>
  </si>
  <si>
    <t>+8.9</t>
  </si>
  <si>
    <t>+6.7</t>
  </si>
  <si>
    <t>98%</t>
  </si>
  <si>
    <t>97%</t>
  </si>
  <si>
    <t>90%</t>
  </si>
  <si>
    <t>94%</t>
  </si>
  <si>
    <t>87%</t>
  </si>
  <si>
    <t>89%</t>
  </si>
  <si>
    <t>85%</t>
  </si>
  <si>
    <t>96%</t>
  </si>
  <si>
    <t>92%</t>
  </si>
  <si>
    <t>88%</t>
  </si>
  <si>
    <t>86%</t>
  </si>
  <si>
    <t>84%</t>
  </si>
  <si>
    <t>77%</t>
  </si>
  <si>
    <t>19.5%</t>
  </si>
  <si>
    <t>22.5%</t>
  </si>
  <si>
    <t>24.5%</t>
  </si>
  <si>
    <t>34.1%</t>
  </si>
  <si>
    <t>+1.5</t>
  </si>
  <si>
    <t>+6.5</t>
  </si>
  <si>
    <t>+2.5</t>
  </si>
  <si>
    <t>+12.1</t>
  </si>
  <si>
    <t>Hinweis:</t>
  </si>
  <si>
    <t>14.2%</t>
  </si>
  <si>
    <t>+4.3</t>
  </si>
  <si>
    <t>+3.9</t>
  </si>
  <si>
    <t xml:space="preserve">Sportives et sportifs pratiquants </t>
  </si>
  <si>
    <t>Parts de la population résidente (en %)</t>
  </si>
  <si>
    <t>Extrapolation au nombre de personnes</t>
  </si>
  <si>
    <t>Randonnée pédestre</t>
  </si>
  <si>
    <t>Vélo</t>
  </si>
  <si>
    <t>VTT</t>
  </si>
  <si>
    <t>Patinage</t>
  </si>
  <si>
    <t>Canoë</t>
  </si>
  <si>
    <t>Raquettes à neige</t>
  </si>
  <si>
    <t>Ski de fond</t>
  </si>
  <si>
    <t>Luge</t>
  </si>
  <si>
    <t>Données utilisées:</t>
  </si>
  <si>
    <t>Filtre:</t>
  </si>
  <si>
    <t>Sport Suisse 2020: 12’120 sondés</t>
  </si>
  <si>
    <t>Sport Suisse 2014: 10’652 sondés</t>
  </si>
  <si>
    <t>Sport Suisse 2008: 10’262 sondés</t>
  </si>
  <si>
    <t>Population résidente dès 15 ans, (2007 et 2013: Population résidente de 15 à 74 ans).</t>
  </si>
  <si>
    <t>Notoriété et utilisation des offres de SuisseMobile par les pratiquants</t>
  </si>
  <si>
    <t>Itinéraires connus en 2019</t>
  </si>
  <si>
    <t>Evolution depuis 2013</t>
  </si>
  <si>
    <t>Itinéraires utilisés en 2019</t>
  </si>
  <si>
    <t>Evolution depuis 
2013</t>
  </si>
  <si>
    <t>«La Suisse à pied» par les randonneurs</t>
  </si>
  <si>
    <t>«La Suisse à vélo» par les cyclistes</t>
  </si>
  <si>
    <t>«La Suisse en rollers» par les patineurs</t>
  </si>
  <si>
    <t>«La Suisse en canoë» par les canoéistes</t>
  </si>
  <si>
    <t>Randonnées hivernales balisées de SuisseMobile (par les randonneurs)</t>
  </si>
  <si>
    <t>Randonnées en raquettes balisées de von SuisseMobile (par les randonneurs en raquettes)</t>
  </si>
  <si>
    <t>Pistes de ski de fond balisées de SuisseMobile (par les fondeurs)</t>
  </si>
  <si>
    <t>Pistes de luge de SuisseMobile (par les lugeurs)</t>
  </si>
  <si>
    <t>Remarque:</t>
  </si>
  <si>
    <t>Sport Suisse 2020: 11‘301 sondés (5’944 randonneurs, 4’599 cyclistes, 820 vététistes, 233 patineurs, 70 canoéistes, 312 randonneurs en raquettes, 615 fondeurs, 760 lugeurs).</t>
  </si>
  <si>
    <t>Pratiquants du type de sport correspondant.</t>
  </si>
  <si>
    <t>Utilisation des itinéraires de SuisseMobile (Part des pratiquants ayant déjà utilisé ceux de «La Suisse à pied», «La Suisse à vélo» ou «La Suisse à VTT»)</t>
  </si>
  <si>
    <t>Sport Suisse 2020: 11‘301 sondés (5’944 randonneurs, 4’599 cyclistes, 820 vététistes).</t>
  </si>
  <si>
    <t>Notoriété de SuisseMobile auprès de la population résidente</t>
  </si>
  <si>
    <t>SuisseMobile connu</t>
  </si>
  <si>
    <t>Population résidente totale</t>
  </si>
  <si>
    <t>Cyclistes</t>
  </si>
  <si>
    <t>Randonneurs</t>
  </si>
  <si>
    <t>Vététistes</t>
  </si>
  <si>
    <t>Sport Suisse 2020: 840 sondés (module complémentaire pour SuisseMobile).</t>
  </si>
  <si>
    <t>Nombre d’utilisatrices et utilisateurs, extrapolation à la population résidente</t>
  </si>
  <si>
    <t>«La Suisse à pied»</t>
  </si>
  <si>
    <t>«La Suisse à vélo»</t>
  </si>
  <si>
    <t>«La Suisse à VTT»</t>
  </si>
  <si>
    <t>«La Suisse en rollers»</t>
  </si>
  <si>
    <t>«La Suisse en canoë»</t>
  </si>
  <si>
    <t>Notoriété des itinéraires de «La Suisse à pied», «La Suisse à vélo» und «La Suisse à VTT» auprès de la population résidente</t>
  </si>
  <si>
    <t>Sport Suisse 2020: 12’120 sondés.</t>
  </si>
  <si>
    <t>Population résidente dès 15 ans (2013: Population résidente de 15 à 74 ans).</t>
  </si>
  <si>
    <t>Itinéraires connus et utilisés</t>
  </si>
  <si>
    <t>Itinéraires connus mais pas utilisés</t>
  </si>
  <si>
    <t>«La Suisse à pied» 2013</t>
  </si>
  <si>
    <t>«La Suisse à pied» 2019</t>
  </si>
  <si>
    <t>«La Suisse à vélo» 2013</t>
  </si>
  <si>
    <t>«La Suisse à vélo» 2019</t>
  </si>
  <si>
    <t>«La Suisse à VTT» 2013</t>
  </si>
  <si>
    <t>«La Suisse à VTT» 2019</t>
  </si>
  <si>
    <t>Sport Suisse 2020: 11‘301 sondés; Sport Suisse 2014: 10’652 sondés.</t>
  </si>
  <si>
    <t>Part des femmes et âge moyen</t>
  </si>
  <si>
    <t>Part des femmes</t>
  </si>
  <si>
    <t>Âge moyen</t>
  </si>
  <si>
    <t>Cyclisme</t>
  </si>
  <si>
    <t>15 à 29 ans</t>
  </si>
  <si>
    <t>30 à 44 ans</t>
  </si>
  <si>
    <t>45 à 59 ans</t>
  </si>
  <si>
    <t>plus de 60 ans</t>
  </si>
  <si>
    <t>Répartition régionale (en %)</t>
  </si>
  <si>
    <t>Suisse alémanique</t>
  </si>
  <si>
    <t>Suisse romande</t>
  </si>
  <si>
    <t>Suisse italienne</t>
  </si>
  <si>
    <t>Utilisation de «La Suisse à pied»</t>
  </si>
  <si>
    <t>Utilisation de «La Suisse à vélo»</t>
  </si>
  <si>
    <t>Utilisation de «La Suisse à VTT»</t>
  </si>
  <si>
    <t>Tous les pratiquants dès 15 ans.</t>
  </si>
  <si>
    <t>Répartition par âges (en %)</t>
  </si>
  <si>
    <t>Taille des groupes et accompagnement</t>
  </si>
  <si>
    <t>Nombre moyen de personnes</t>
  </si>
  <si>
    <t>Part des tours entrepris seul</t>
  </si>
  <si>
    <t>Part des tours avec enfants (&lt; 14)</t>
  </si>
  <si>
    <t xml:space="preserve">Enquête 2019 auprès des randonneurs: 2’610 sondés. </t>
  </si>
  <si>
    <t xml:space="preserve">Enquête 2019 de «La Suisse à vélo»: 2’118 sondés. </t>
  </si>
  <si>
    <t xml:space="preserve">Enquête 2019 de «La Suisse à VTT»: 621 sondés. </t>
  </si>
  <si>
    <t>Tours à vélo, itinéraires de «La Suisse à vélo», «La Suisse à pied» ou «La Suisse à VTT» sciemment choisis.</t>
  </si>
  <si>
    <t>Temps en mouvement par tour ou étape</t>
  </si>
  <si>
    <t>En heures</t>
  </si>
  <si>
    <t>2 jours</t>
  </si>
  <si>
    <t>3 jours</t>
  </si>
  <si>
    <t>4 jours</t>
  </si>
  <si>
    <t>5 jours</t>
  </si>
  <si>
    <t>6 jours</t>
  </si>
  <si>
    <t>7 jours ou plus</t>
  </si>
  <si>
    <t>jusqu'à 1h</t>
  </si>
  <si>
    <t>6h et plus</t>
  </si>
  <si>
    <t>Durée des tours de plusieurs jours</t>
  </si>
  <si>
    <t xml:space="preserve">Tours avec ou sans nuitées </t>
  </si>
  <si>
    <t>Tour d’un jour sans nuitée</t>
  </si>
  <si>
    <t>Tour d’un jour à partir d’un lieu de vacances</t>
  </si>
  <si>
    <t>Tour de plusieurs jours</t>
  </si>
  <si>
    <t>Enquête 2019 auprès des randonneurs: 2’610 sondés.</t>
  </si>
  <si>
    <t xml:space="preserve">Enquête 2019 de «La Suisse à VTT»: 621 sondés (600 avec données valables concernant la durée). </t>
  </si>
  <si>
    <t xml:space="preserve">Itinéraires de «La Suisse à vélo», «La Suisse à pied» ou «La Suisse à VTT» sciemment choisis. </t>
  </si>
  <si>
    <t>Pour «La Suisse à VTT», la durée des tours de plusieurs jours n’a pas pu être établie car les cas étaient trop peu nombreux.</t>
  </si>
  <si>
    <t>Moyen de transport pour aller et revenir (sans remontées mécanique ou bateaux)</t>
  </si>
  <si>
    <t>Mobilité douce (MD), sans TC ni TIM</t>
  </si>
  <si>
    <t>Transports publics (TC)</t>
  </si>
  <si>
    <t>Transports individuels motorisés (TIM)</t>
  </si>
  <si>
    <t>TC et TIM combinés</t>
  </si>
  <si>
    <t>Vélos et VTT électriques</t>
  </si>
  <si>
    <t>Sans moteur</t>
  </si>
  <si>
    <t>Vitesse 25 km/h</t>
  </si>
  <si>
    <t>Vitesse 45 km/h</t>
  </si>
  <si>
    <t>e 2019 auprès des randonneurs: 2’610 sondés.</t>
  </si>
  <si>
    <t>Itinéraires de «La Suisse à vélo», «La Suisse à pied» ou «La Suisse à VTT» sciemment choisis.</t>
  </si>
  <si>
    <t>Aspects les plus importants des itinéraires et taux de satisfaction</t>
  </si>
  <si>
    <t>Important</t>
  </si>
  <si>
    <t>Satisfait</t>
  </si>
  <si>
    <t>Randonnées pédestres</t>
  </si>
  <si>
    <t>1. Attrait des paysages</t>
  </si>
  <si>
    <t>2. Découverte de la nature</t>
  </si>
  <si>
    <t>3. Variété des chemins</t>
  </si>
  <si>
    <t>4. Signalisation continue</t>
  </si>
  <si>
    <t>5. Revêtements naturels</t>
  </si>
  <si>
    <t>4. Bon état des chemins</t>
  </si>
  <si>
    <t>5. Balisage continu</t>
  </si>
  <si>
    <t>Tours à vélo</t>
  </si>
  <si>
    <t>Tours à vélo, tous les randonneurs.</t>
  </si>
  <si>
    <t>Préparation des tours</t>
  </si>
  <si>
    <t>Sites web, médias sociaux</t>
  </si>
  <si>
    <t>Conseils de connaissances</t>
  </si>
  <si>
    <t>Applis pour smartphone</t>
  </si>
  <si>
    <t>Cartes nationales</t>
  </si>
  <si>
    <t>Livres, guides</t>
  </si>
  <si>
    <t>Prospectus, brochures</t>
  </si>
  <si>
    <t>Journaux, revues</t>
  </si>
  <si>
    <t>Conseils d’offices du tourisme</t>
  </si>
  <si>
    <t>Autres sources d’information</t>
  </si>
  <si>
    <t>Pas spécifiquement informé</t>
  </si>
  <si>
    <t xml:space="preserve">Sport Suisse 2020: 11‘301 sondés. </t>
  </si>
  <si>
    <t>Plusieurs réponses possibles.</t>
  </si>
  <si>
    <t>Longues randonnées pédestres avec utilisation des itinéraires de «La Suisse à pied», long tours à vélo avec utilisation des itinéraires de «La Suisse à vélo», longs tours à VTT avec utilisation des itinéraires de «La Suisse à VTT».</t>
  </si>
  <si>
    <t>Navigation en cours de route (en %)</t>
  </si>
  <si>
    <t>Balisage, signalisation</t>
  </si>
  <si>
    <t>Panneaux d’info le long des itinéraires</t>
  </si>
  <si>
    <t>Impression de cartes et infos du web</t>
  </si>
  <si>
    <t>Appareils GPS</t>
  </si>
  <si>
    <t>Guides, imprimés</t>
  </si>
  <si>
    <t>Autres</t>
  </si>
  <si>
    <t>Itinéraire déjà connu</t>
  </si>
  <si>
    <t>Sport Suisse 2020: 11‘301 sondés.</t>
  </si>
  <si>
    <t xml:space="preserve">Longues randonnées pédestres avec utilisation des itinéraires de «La Suisse à pied», long tours à vélo avec utilisation des itinéraires de «La Suisse à vélo», longs tours à VTT avec utilisation des itinéraires de «La Suisse à VTT». </t>
  </si>
  <si>
    <t>Visites via le site web et l’appli SuisseMobile en millions</t>
  </si>
  <si>
    <t>Site web</t>
  </si>
  <si>
    <t>Appli</t>
  </si>
  <si>
    <t>Visites via</t>
  </si>
  <si>
    <t>Nombres de guides officiels vendus et de téléchargements de l’appli</t>
  </si>
  <si>
    <t>Guides officiels vendus</t>
  </si>
  <si>
    <t>Téléchargements de l’appli par année</t>
  </si>
  <si>
    <t>Sources:</t>
  </si>
  <si>
    <t>Visites estimées d’après Google Analytics pour suissemobile.ch, map.schweizmobil.ch, La Suisse à pied.ch, La Suisse à vélo.ch, La Suisse à pied.ch, La Suisse en rollers.ch, La Suisse en canoë.ch ainsi que pour l’appli smartphone.</t>
  </si>
  <si>
    <t>Ventes de guides officiels. Téléchargements à partir d’Apple Store et de Google Play (par année).</t>
  </si>
  <si>
    <t>Dépenses lors de tours d’un jour sans nuitées par rapport à celles lors de tours de plusieurs jours ou à partir d’un lieu de vacances (en CHF)</t>
  </si>
  <si>
    <t>Tour d’un jour sans nuitées en dehors du domicile</t>
  </si>
  <si>
    <t>Nourriture</t>
  </si>
  <si>
    <t>Nuitée</t>
  </si>
  <si>
    <t>Autres (souvenirs etc.)</t>
  </si>
  <si>
    <t>Total des dépenses</t>
  </si>
  <si>
    <t>Déplacements 
aller et retour</t>
  </si>
  <si>
    <t>Transports publics 
en cours de route</t>
  </si>
  <si>
    <t xml:space="preserve">Enquête 2019 auprès des randonneurs: 2’610 sondés (sans cabanes). Les valeurs mentionnées pour les dépenses en transports publics sont pondérées. </t>
  </si>
  <si>
    <t xml:space="preserve">Enquête 2019 de «La Suisse à vélo»: 2’118 sondés (1‘097 avec le motif tour ou voyage et indications valables sur les dépenses). </t>
  </si>
  <si>
    <t xml:space="preserve">Enquête 2019 de «La Suisse à VTT»: 621 sondés (613 avec indications valables sur les dépenses). </t>
  </si>
  <si>
    <t>Les cas étaient trop peu nombreux pour le VTT afin de pouvoir distinguer entre lieux de vacances et tours de plusieurs jours.</t>
  </si>
  <si>
    <t>Chiffre d’affaires réalisé sur les itinéraires de SuisseMobile</t>
  </si>
  <si>
    <t>Dépenses moyennes par tour (CHF)</t>
  </si>
  <si>
    <t>Nombre moyen de tours par an et utilisateur</t>
  </si>
  <si>
    <t>Nombre d’utilisateurs suisses</t>
  </si>
  <si>
    <t>Chiffre d’affaires des utilisateurs suisses (mio. CHF)</t>
  </si>
  <si>
    <t>Chiffre d’affaires total en 2019 (mio. CHF)</t>
  </si>
  <si>
    <t>Chiffre d’affaires des visiteurs étrangers (mio. CHF)</t>
  </si>
  <si>
    <t>30 à 40</t>
  </si>
  <si>
    <t>pas recensé</t>
  </si>
  <si>
    <t>env. 700</t>
  </si>
  <si>
    <t>env. 120</t>
  </si>
  <si>
    <t xml:space="preserve">Enquête 2019 auprès des randonneurs: 2‘059 sondés (sans cabanes). </t>
  </si>
  <si>
    <t>Les dépenses effectuées par les visiteurs étrangers en relation avec «La Suisse à pied» n’ont pu être que grossièrement estimées. Elles n’ont pas pu l’être en relation avec «La Suisse à VTT» car aucun visiteur étranger n’a été interrogé.</t>
  </si>
  <si>
    <t>Hébergements</t>
  </si>
  <si>
    <t>Hôtel</t>
  </si>
  <si>
    <t>Appartement de vacances loué</t>
  </si>
  <si>
    <t>Appartement de vacances à soi</t>
  </si>
  <si>
    <t>Connaissances et parenté</t>
  </si>
  <si>
    <t>Auberge de jeunesse</t>
  </si>
  <si>
    <t>Cabanes CAS ou autre</t>
  </si>
  <si>
    <t>Ferme</t>
  </si>
  <si>
    <t>Autre</t>
  </si>
  <si>
    <t xml:space="preserve">Enquête 2019 auprès des randonneurs: 2‘092 sondés (sans cabanes). </t>
  </si>
  <si>
    <t>Organisation de tours de plusieurs jours</t>
  </si>
  <si>
    <t>en %</t>
  </si>
  <si>
    <t>Organisé par soi-même</t>
  </si>
  <si>
    <t>Organisateur de voyages</t>
  </si>
  <si>
    <t>Amis, connaissances</t>
  </si>
  <si>
    <t xml:space="preserve">Enquête 2019 auprès des randonneurs: 2‘092 sondés (sans cabanes, 170 avec randonnées de plusieurs jours). </t>
  </si>
  <si>
    <t xml:space="preserve">Enquête 2019 de «La Suisse à vélo»: 2‘118 sondés (394 avec tours de plusieurs jours. </t>
  </si>
  <si>
    <t>VTT pas dépouillé car cas trop peu nombreux.</t>
  </si>
  <si>
    <t>Sport Suisse 2020: 11'301 sondés.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</si>
</sst>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 * #,##0_ ;_ * \-#,##0_ ;_ * &quot;-&quot;??_ ;_ @_ "/>
    <numFmt numFmtId="165" formatCode="0.0"/>
    <numFmt numFmtId="166" formatCode="0.0%"/>
  </numFmts>
  <fonts count="1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Geneva"/>
      <family val="2"/>
    </font>
    <font>
      <sz val="11"/>
      <color indexed="4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8" fillId="0" borderId="0"/>
  </cellStyleXfs>
  <cellXfs count="114">
    <xf numFmtId="0" fontId="0" fillId="0" borderId="0" xfId="0"/>
    <xf numFmtId="9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Border="1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0" fillId="0" borderId="0" xfId="0" applyFont="1"/>
    <xf numFmtId="164" fontId="4" fillId="0" borderId="0" xfId="1" applyNumberFormat="1" applyFont="1" applyFill="1"/>
    <xf numFmtId="164" fontId="4" fillId="0" borderId="0" xfId="1" applyNumberFormat="1" applyFont="1"/>
    <xf numFmtId="0" fontId="4" fillId="0" borderId="1" xfId="0" applyFont="1" applyBorder="1"/>
    <xf numFmtId="165" fontId="4" fillId="0" borderId="1" xfId="0" applyNumberFormat="1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164" fontId="4" fillId="0" borderId="1" xfId="1" applyNumberFormat="1" applyFont="1" applyFill="1" applyBorder="1"/>
    <xf numFmtId="0" fontId="0" fillId="0" borderId="1" xfId="0" applyFill="1" applyBorder="1"/>
    <xf numFmtId="0" fontId="4" fillId="0" borderId="1" xfId="0" applyFont="1" applyFill="1" applyBorder="1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164" fontId="0" fillId="0" borderId="1" xfId="1" applyNumberFormat="1" applyFont="1" applyBorder="1"/>
    <xf numFmtId="164" fontId="0" fillId="0" borderId="1" xfId="1" applyNumberFormat="1" applyFont="1" applyFill="1" applyBorder="1"/>
    <xf numFmtId="164" fontId="4" fillId="0" borderId="2" xfId="1" applyNumberFormat="1" applyFont="1" applyFill="1" applyBorder="1"/>
    <xf numFmtId="0" fontId="4" fillId="0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5" fillId="0" borderId="0" xfId="0" applyFont="1"/>
    <xf numFmtId="0" fontId="6" fillId="0" borderId="0" xfId="0" applyFont="1"/>
    <xf numFmtId="164" fontId="6" fillId="0" borderId="2" xfId="1" applyNumberFormat="1" applyFont="1" applyFill="1" applyBorder="1"/>
    <xf numFmtId="0" fontId="6" fillId="0" borderId="0" xfId="0" applyFont="1" applyFill="1"/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wrapText="1"/>
    </xf>
    <xf numFmtId="0" fontId="0" fillId="2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9" fontId="0" fillId="0" borderId="1" xfId="0" applyNumberFormat="1" applyFill="1" applyBorder="1" applyAlignment="1">
      <alignment horizontal="right"/>
    </xf>
    <xf numFmtId="9" fontId="0" fillId="0" borderId="1" xfId="0" applyNumberFormat="1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165" fontId="4" fillId="0" borderId="0" xfId="0" applyNumberFormat="1" applyFont="1"/>
    <xf numFmtId="165" fontId="4" fillId="0" borderId="0" xfId="0" applyNumberFormat="1" applyFont="1" applyFill="1"/>
    <xf numFmtId="0" fontId="4" fillId="0" borderId="0" xfId="0" applyFont="1" applyBorder="1" applyAlignment="1">
      <alignment horizontal="right" vertical="center" wrapText="1"/>
    </xf>
    <xf numFmtId="165" fontId="4" fillId="0" borderId="1" xfId="0" applyNumberFormat="1" applyFont="1" applyFill="1" applyBorder="1"/>
    <xf numFmtId="165" fontId="0" fillId="0" borderId="1" xfId="0" quotePrefix="1" applyNumberFormat="1" applyBorder="1" applyAlignment="1">
      <alignment horizontal="right"/>
    </xf>
    <xf numFmtId="10" fontId="0" fillId="0" borderId="1" xfId="0" quotePrefix="1" applyNumberFormat="1" applyBorder="1" applyAlignment="1">
      <alignment horizontal="right"/>
    </xf>
    <xf numFmtId="0" fontId="0" fillId="0" borderId="1" xfId="0" quotePrefix="1" applyBorder="1" applyAlignment="1">
      <alignment horizontal="right"/>
    </xf>
    <xf numFmtId="0" fontId="0" fillId="2" borderId="1" xfId="0" applyFill="1" applyBorder="1" applyAlignment="1">
      <alignment horizontal="right" wrapText="1"/>
    </xf>
    <xf numFmtId="165" fontId="0" fillId="0" borderId="0" xfId="0" applyNumberFormat="1" applyFont="1"/>
    <xf numFmtId="0" fontId="0" fillId="0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NumberFormat="1" applyFont="1"/>
    <xf numFmtId="0" fontId="0" fillId="0" borderId="0" xfId="0" applyFont="1" applyBorder="1"/>
    <xf numFmtId="0" fontId="0" fillId="0" borderId="0" xfId="0" applyNumberFormat="1" applyFont="1" applyBorder="1"/>
    <xf numFmtId="0" fontId="0" fillId="0" borderId="0" xfId="0" applyFont="1" applyBorder="1" applyAlignment="1">
      <alignment horizontal="center" vertical="center" wrapText="1"/>
    </xf>
    <xf numFmtId="0" fontId="5" fillId="0" borderId="0" xfId="0" applyNumberFormat="1" applyFont="1"/>
    <xf numFmtId="0" fontId="0" fillId="2" borderId="1" xfId="0" applyNumberFormat="1" applyFont="1" applyFill="1" applyBorder="1"/>
    <xf numFmtId="0" fontId="0" fillId="2" borderId="1" xfId="0" applyFont="1" applyFill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Border="1" applyAlignment="1">
      <alignment wrapText="1"/>
    </xf>
    <xf numFmtId="0" fontId="4" fillId="0" borderId="0" xfId="0" applyFont="1" applyBorder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0" fillId="0" borderId="3" xfId="0" applyBorder="1"/>
    <xf numFmtId="1" fontId="0" fillId="0" borderId="1" xfId="0" applyNumberFormat="1" applyBorder="1"/>
    <xf numFmtId="1" fontId="4" fillId="0" borderId="1" xfId="0" applyNumberFormat="1" applyFont="1" applyBorder="1"/>
    <xf numFmtId="0" fontId="4" fillId="0" borderId="3" xfId="0" applyFont="1" applyBorder="1"/>
    <xf numFmtId="1" fontId="8" fillId="0" borderId="1" xfId="4" applyNumberFormat="1" applyBorder="1"/>
    <xf numFmtId="165" fontId="0" fillId="0" borderId="0" xfId="0" applyNumberFormat="1"/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1" fontId="0" fillId="0" borderId="1" xfId="0" applyNumberFormat="1" applyBorder="1" applyAlignment="1">
      <alignment horizontal="center" vertical="top"/>
    </xf>
    <xf numFmtId="0" fontId="0" fillId="0" borderId="0" xfId="0" applyFont="1" applyFill="1"/>
    <xf numFmtId="165" fontId="4" fillId="0" borderId="1" xfId="0" quotePrefix="1" applyNumberFormat="1" applyFont="1" applyFill="1" applyBorder="1" applyAlignment="1">
      <alignment horizontal="right"/>
    </xf>
    <xf numFmtId="0" fontId="4" fillId="0" borderId="1" xfId="0" quotePrefix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vertical="top" wrapText="1"/>
    </xf>
    <xf numFmtId="9" fontId="4" fillId="0" borderId="1" xfId="0" applyNumberFormat="1" applyFont="1" applyFill="1" applyBorder="1"/>
    <xf numFmtId="9" fontId="4" fillId="0" borderId="0" xfId="2" applyFont="1" applyFill="1"/>
    <xf numFmtId="9" fontId="4" fillId="0" borderId="1" xfId="0" applyNumberFormat="1" applyFont="1" applyFill="1" applyBorder="1" applyAlignment="1">
      <alignment horizontal="right"/>
    </xf>
    <xf numFmtId="9" fontId="4" fillId="0" borderId="0" xfId="2" applyFont="1" applyFill="1" applyAlignment="1">
      <alignment wrapText="1"/>
    </xf>
    <xf numFmtId="9" fontId="4" fillId="0" borderId="1" xfId="0" applyNumberFormat="1" applyFont="1" applyFill="1" applyBorder="1" applyAlignment="1">
      <alignment wrapText="1"/>
    </xf>
    <xf numFmtId="9" fontId="4" fillId="0" borderId="1" xfId="2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9" fontId="0" fillId="0" borderId="0" xfId="2" applyFont="1"/>
    <xf numFmtId="9" fontId="0" fillId="0" borderId="1" xfId="2" applyFont="1" applyBorder="1" applyAlignment="1">
      <alignment horizontal="right"/>
    </xf>
    <xf numFmtId="9" fontId="0" fillId="0" borderId="1" xfId="2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1" fontId="0" fillId="0" borderId="1" xfId="0" applyNumberFormat="1" applyFont="1" applyBorder="1"/>
    <xf numFmtId="1" fontId="0" fillId="0" borderId="1" xfId="4" applyNumberFormat="1" applyFont="1" applyFill="1" applyBorder="1"/>
    <xf numFmtId="0" fontId="6" fillId="0" borderId="0" xfId="0" applyFont="1" applyAlignment="1">
      <alignment wrapText="1"/>
    </xf>
    <xf numFmtId="164" fontId="0" fillId="0" borderId="1" xfId="1" applyNumberFormat="1" applyFont="1" applyBorder="1" applyAlignment="1">
      <alignment vertical="center"/>
    </xf>
    <xf numFmtId="0" fontId="4" fillId="0" borderId="0" xfId="0" applyNumberFormat="1" applyFont="1" applyFill="1" applyBorder="1"/>
    <xf numFmtId="0" fontId="4" fillId="0" borderId="0" xfId="0" applyNumberFormat="1" applyFont="1" applyFill="1"/>
    <xf numFmtId="166" fontId="4" fillId="0" borderId="0" xfId="2" applyNumberFormat="1" applyFont="1" applyFill="1"/>
    <xf numFmtId="166" fontId="4" fillId="0" borderId="1" xfId="0" applyNumberFormat="1" applyFont="1" applyFill="1" applyBorder="1"/>
    <xf numFmtId="9" fontId="0" fillId="0" borderId="1" xfId="0" applyNumberFormat="1" applyBorder="1"/>
    <xf numFmtId="0" fontId="4" fillId="2" borderId="1" xfId="0" applyFont="1" applyFill="1" applyBorder="1" applyAlignment="1">
      <alignment horizontal="center"/>
    </xf>
    <xf numFmtId="165" fontId="9" fillId="0" borderId="4" xfId="0" applyNumberFormat="1" applyFont="1" applyBorder="1"/>
    <xf numFmtId="0" fontId="9" fillId="0" borderId="4" xfId="0" applyFont="1" applyBorder="1" applyAlignment="1">
      <alignment horizontal="right"/>
    </xf>
    <xf numFmtId="9" fontId="0" fillId="0" borderId="4" xfId="2" applyFont="1" applyBorder="1" applyAlignment="1">
      <alignment horizontal="right"/>
    </xf>
    <xf numFmtId="9" fontId="0" fillId="0" borderId="4" xfId="2" applyFont="1" applyFill="1" applyBorder="1" applyAlignment="1">
      <alignment horizontal="right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6" fontId="9" fillId="0" borderId="4" xfId="0" applyNumberFormat="1" applyFont="1" applyBorder="1"/>
  </cellXfs>
  <cellStyles count="5">
    <cellStyle name="Komma" xfId="1" builtinId="3"/>
    <cellStyle name="Prozent" xfId="2" builtinId="5"/>
    <cellStyle name="Standard" xfId="0" builtinId="0"/>
    <cellStyle name="Standard 2" xfId="3" xr:uid="{00000000-0005-0000-0000-000003000000}"/>
    <cellStyle name="Standard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'Notoriété pratiquants'!$C$20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'Notoriété pratiquants'!$A$21:$A$23</c:f>
              <c:strCache>
                <c:ptCount val="3"/>
                <c:pt idx="0">
                  <c:v>«La Suisse à pied» par les randonneurs</c:v>
                </c:pt>
                <c:pt idx="1">
                  <c:v>«La Suisse à vélo» par les cyclistes</c:v>
                </c:pt>
                <c:pt idx="2">
                  <c:v>«La Suisse en rollers» par les patineurs</c:v>
                </c:pt>
              </c:strCache>
            </c:strRef>
          </c:cat>
          <c:val>
            <c:numRef>
              <c:f>'Notoriété pratiquants'!$C$21:$C$23</c:f>
              <c:numCache>
                <c:formatCode>General</c:formatCode>
                <c:ptCount val="3"/>
                <c:pt idx="0">
                  <c:v>47</c:v>
                </c:pt>
                <c:pt idx="1">
                  <c:v>41</c:v>
                </c:pt>
                <c:pt idx="2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CD-45CC-AB2D-473B3F0AE5E4}"/>
            </c:ext>
          </c:extLst>
        </c:ser>
        <c:ser>
          <c:idx val="0"/>
          <c:order val="1"/>
          <c:tx>
            <c:strRef>
              <c:f>'Notoriété pratiquants'!$B$20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'Notoriété pratiquants'!$A$21:$A$23</c:f>
              <c:strCache>
                <c:ptCount val="3"/>
                <c:pt idx="0">
                  <c:v>«La Suisse à pied» par les randonneurs</c:v>
                </c:pt>
                <c:pt idx="1">
                  <c:v>«La Suisse à vélo» par les cyclistes</c:v>
                </c:pt>
                <c:pt idx="2">
                  <c:v>«La Suisse en rollers» par les patineurs</c:v>
                </c:pt>
              </c:strCache>
            </c:strRef>
          </c:cat>
          <c:val>
            <c:numRef>
              <c:f>'Notoriété pratiquants'!$B$21:$B$23</c:f>
              <c:numCache>
                <c:formatCode>General</c:formatCode>
                <c:ptCount val="3"/>
                <c:pt idx="0">
                  <c:v>34</c:v>
                </c:pt>
                <c:pt idx="1">
                  <c:v>32</c:v>
                </c:pt>
                <c:pt idx="2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CD-45CC-AB2D-473B3F0AE5E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60"/>
        <c:axId val="71907200"/>
        <c:axId val="71908736"/>
      </c:barChart>
      <c:catAx>
        <c:axId val="719072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1908736"/>
        <c:crosses val="autoZero"/>
        <c:auto val="1"/>
        <c:lblAlgn val="ctr"/>
        <c:lblOffset val="100"/>
        <c:noMultiLvlLbl val="0"/>
      </c:catAx>
      <c:valAx>
        <c:axId val="71908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1907200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127778272213297"/>
          <c:y val="6.8965517241379309E-2"/>
          <c:w val="0.78790895932773419"/>
          <c:h val="0.7617554858934169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'Moyens de transport'!$B$12</c:f>
              <c:strCache>
                <c:ptCount val="1"/>
                <c:pt idx="0">
                  <c:v>Sans moteur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'Moyens de transport'!$A$13:$A$14</c:f>
              <c:strCache>
                <c:ptCount val="2"/>
                <c:pt idx="0">
                  <c:v>«La Suisse à VTT»</c:v>
                </c:pt>
                <c:pt idx="1">
                  <c:v>«La Suisse à vélo»</c:v>
                </c:pt>
              </c:strCache>
            </c:strRef>
          </c:cat>
          <c:val>
            <c:numRef>
              <c:f>'Moyens de transport'!$B$13:$B$14</c:f>
              <c:numCache>
                <c:formatCode>0%</c:formatCode>
                <c:ptCount val="2"/>
                <c:pt idx="0">
                  <c:v>0.71</c:v>
                </c:pt>
                <c:pt idx="1">
                  <c:v>0.56999999999999995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F4-470C-805A-31FC5E1E80BF}"/>
            </c:ext>
          </c:extLst>
        </c:ser>
        <c:ser>
          <c:idx val="1"/>
          <c:order val="1"/>
          <c:tx>
            <c:strRef>
              <c:f>'Moyens de transport'!$C$12</c:f>
              <c:strCache>
                <c:ptCount val="1"/>
                <c:pt idx="0">
                  <c:v>Vitesse 25 km/h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'Moyens de transport'!$A$13:$A$14</c:f>
              <c:strCache>
                <c:ptCount val="2"/>
                <c:pt idx="0">
                  <c:v>«La Suisse à VTT»</c:v>
                </c:pt>
                <c:pt idx="1">
                  <c:v>«La Suisse à vélo»</c:v>
                </c:pt>
              </c:strCache>
            </c:strRef>
          </c:cat>
          <c:val>
            <c:numRef>
              <c:f>'Moyens de transport'!$C$13:$C$14</c:f>
              <c:numCache>
                <c:formatCode>0%</c:formatCode>
                <c:ptCount val="2"/>
                <c:pt idx="0">
                  <c:v>0.27</c:v>
                </c:pt>
                <c:pt idx="1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F4-470C-805A-31FC5E1E80BF}"/>
            </c:ext>
          </c:extLst>
        </c:ser>
        <c:ser>
          <c:idx val="2"/>
          <c:order val="2"/>
          <c:tx>
            <c:strRef>
              <c:f>'Moyens de transport'!$D$12</c:f>
              <c:strCache>
                <c:ptCount val="1"/>
                <c:pt idx="0">
                  <c:v>Vitesse 45 km/h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'Moyens de transport'!$A$13:$A$14</c:f>
              <c:strCache>
                <c:ptCount val="2"/>
                <c:pt idx="0">
                  <c:v>«La Suisse à VTT»</c:v>
                </c:pt>
                <c:pt idx="1">
                  <c:v>«La Suisse à vélo»</c:v>
                </c:pt>
              </c:strCache>
            </c:strRef>
          </c:cat>
          <c:val>
            <c:numRef>
              <c:f>'Moyens de transport'!$D$13:$D$14</c:f>
              <c:numCache>
                <c:formatCode>0%</c:formatCode>
                <c:ptCount val="2"/>
                <c:pt idx="0">
                  <c:v>0.02</c:v>
                </c:pt>
                <c:pt idx="1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F4-470C-805A-31FC5E1E80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1800320"/>
        <c:axId val="71801856"/>
      </c:barChart>
      <c:catAx>
        <c:axId val="71800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1801856"/>
        <c:crosses val="autoZero"/>
        <c:auto val="1"/>
        <c:lblAlgn val="ctr"/>
        <c:lblOffset val="100"/>
        <c:noMultiLvlLbl val="0"/>
      </c:catAx>
      <c:valAx>
        <c:axId val="7180185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one"/>
        <c:crossAx val="718003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160148975791433"/>
          <c:y val="0.85909090909090913"/>
          <c:w val="0.55307262569832405"/>
          <c:h val="0.1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Préparation!$B$3</c:f>
              <c:strCache>
                <c:ptCount val="1"/>
                <c:pt idx="0">
                  <c:v>«La Suisse à pied»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cat>
            <c:strRef>
              <c:f>Préparation!$A$4:$A$13</c:f>
              <c:strCache>
                <c:ptCount val="10"/>
                <c:pt idx="0">
                  <c:v>Sites web, médias sociaux</c:v>
                </c:pt>
                <c:pt idx="1">
                  <c:v>Conseils de connaissances</c:v>
                </c:pt>
                <c:pt idx="2">
                  <c:v>Applis pour smartphone</c:v>
                </c:pt>
                <c:pt idx="3">
                  <c:v>Cartes nationales</c:v>
                </c:pt>
                <c:pt idx="4">
                  <c:v>Livres, guides</c:v>
                </c:pt>
                <c:pt idx="5">
                  <c:v>Prospectus, brochures</c:v>
                </c:pt>
                <c:pt idx="6">
                  <c:v>Journaux, revues</c:v>
                </c:pt>
                <c:pt idx="7">
                  <c:v>Conseils d’offices du tourisme</c:v>
                </c:pt>
                <c:pt idx="8">
                  <c:v>Autres sources d’information</c:v>
                </c:pt>
                <c:pt idx="9">
                  <c:v>Pas spécifiquement informé</c:v>
                </c:pt>
              </c:strCache>
            </c:strRef>
          </c:cat>
          <c:val>
            <c:numRef>
              <c:f>Préparation!$B$4:$B$13</c:f>
              <c:numCache>
                <c:formatCode>0</c:formatCode>
                <c:ptCount val="10"/>
                <c:pt idx="0">
                  <c:v>66.001534919416727</c:v>
                </c:pt>
                <c:pt idx="1">
                  <c:v>42.287029930928625</c:v>
                </c:pt>
                <c:pt idx="2">
                  <c:v>36.454336147352265</c:v>
                </c:pt>
                <c:pt idx="3">
                  <c:v>20.874904067536455</c:v>
                </c:pt>
                <c:pt idx="4">
                  <c:v>24.481964696853414</c:v>
                </c:pt>
                <c:pt idx="5">
                  <c:v>19.80046047582502</c:v>
                </c:pt>
                <c:pt idx="6">
                  <c:v>16.116653875671528</c:v>
                </c:pt>
                <c:pt idx="7">
                  <c:v>8.5955487336914818</c:v>
                </c:pt>
                <c:pt idx="8">
                  <c:v>5.0652340752110518</c:v>
                </c:pt>
                <c:pt idx="9">
                  <c:v>17.881811204911742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D4-48DC-8434-75B4996CDCB6}"/>
            </c:ext>
          </c:extLst>
        </c:ser>
        <c:ser>
          <c:idx val="1"/>
          <c:order val="1"/>
          <c:tx>
            <c:strRef>
              <c:f>Préparation!$C$3</c:f>
              <c:strCache>
                <c:ptCount val="1"/>
                <c:pt idx="0">
                  <c:v>«La Suisse à vélo»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Ref>
              <c:f>Préparation!$A$4:$A$13</c:f>
              <c:strCache>
                <c:ptCount val="10"/>
                <c:pt idx="0">
                  <c:v>Sites web, médias sociaux</c:v>
                </c:pt>
                <c:pt idx="1">
                  <c:v>Conseils de connaissances</c:v>
                </c:pt>
                <c:pt idx="2">
                  <c:v>Applis pour smartphone</c:v>
                </c:pt>
                <c:pt idx="3">
                  <c:v>Cartes nationales</c:v>
                </c:pt>
                <c:pt idx="4">
                  <c:v>Livres, guides</c:v>
                </c:pt>
                <c:pt idx="5">
                  <c:v>Prospectus, brochures</c:v>
                </c:pt>
                <c:pt idx="6">
                  <c:v>Journaux, revues</c:v>
                </c:pt>
                <c:pt idx="7">
                  <c:v>Conseils d’offices du tourisme</c:v>
                </c:pt>
                <c:pt idx="8">
                  <c:v>Autres sources d’information</c:v>
                </c:pt>
                <c:pt idx="9">
                  <c:v>Pas spécifiquement informé</c:v>
                </c:pt>
              </c:strCache>
            </c:strRef>
          </c:cat>
          <c:val>
            <c:numRef>
              <c:f>Préparation!$C$4:$C$13</c:f>
              <c:numCache>
                <c:formatCode>0</c:formatCode>
                <c:ptCount val="10"/>
                <c:pt idx="0">
                  <c:v>54.891838741396256</c:v>
                </c:pt>
                <c:pt idx="1">
                  <c:v>40.019665683382499</c:v>
                </c:pt>
                <c:pt idx="2">
                  <c:v>18.190757128810226</c:v>
                </c:pt>
                <c:pt idx="3">
                  <c:v>25.58997050147493</c:v>
                </c:pt>
                <c:pt idx="4">
                  <c:v>16.297935103244836</c:v>
                </c:pt>
                <c:pt idx="5">
                  <c:v>16.273352999016716</c:v>
                </c:pt>
                <c:pt idx="6">
                  <c:v>12.266470009832842</c:v>
                </c:pt>
                <c:pt idx="7">
                  <c:v>7.7679449360865291</c:v>
                </c:pt>
                <c:pt idx="8">
                  <c:v>7.3746312684365778</c:v>
                </c:pt>
                <c:pt idx="9">
                  <c:v>29.129793510324486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D4-48DC-8434-75B4996CDCB6}"/>
            </c:ext>
          </c:extLst>
        </c:ser>
        <c:ser>
          <c:idx val="2"/>
          <c:order val="2"/>
          <c:tx>
            <c:strRef>
              <c:f>Préparation!$D$3</c:f>
              <c:strCache>
                <c:ptCount val="1"/>
                <c:pt idx="0">
                  <c:v>«La Suisse à VTT»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cat>
            <c:strRef>
              <c:f>Préparation!$A$4:$A$13</c:f>
              <c:strCache>
                <c:ptCount val="10"/>
                <c:pt idx="0">
                  <c:v>Sites web, médias sociaux</c:v>
                </c:pt>
                <c:pt idx="1">
                  <c:v>Conseils de connaissances</c:v>
                </c:pt>
                <c:pt idx="2">
                  <c:v>Applis pour smartphone</c:v>
                </c:pt>
                <c:pt idx="3">
                  <c:v>Cartes nationales</c:v>
                </c:pt>
                <c:pt idx="4">
                  <c:v>Livres, guides</c:v>
                </c:pt>
                <c:pt idx="5">
                  <c:v>Prospectus, brochures</c:v>
                </c:pt>
                <c:pt idx="6">
                  <c:v>Journaux, revues</c:v>
                </c:pt>
                <c:pt idx="7">
                  <c:v>Conseils d’offices du tourisme</c:v>
                </c:pt>
                <c:pt idx="8">
                  <c:v>Autres sources d’information</c:v>
                </c:pt>
                <c:pt idx="9">
                  <c:v>Pas spécifiquement informé</c:v>
                </c:pt>
              </c:strCache>
            </c:strRef>
          </c:cat>
          <c:val>
            <c:numRef>
              <c:f>Préparation!$D$4:$D$13</c:f>
              <c:numCache>
                <c:formatCode>0</c:formatCode>
                <c:ptCount val="10"/>
                <c:pt idx="0">
                  <c:v>73.493975903614455</c:v>
                </c:pt>
                <c:pt idx="1">
                  <c:v>62.650602409638559</c:v>
                </c:pt>
                <c:pt idx="2">
                  <c:v>53.01204819277109</c:v>
                </c:pt>
                <c:pt idx="3">
                  <c:v>44.578313253012048</c:v>
                </c:pt>
                <c:pt idx="4">
                  <c:v>19.277108433734941</c:v>
                </c:pt>
                <c:pt idx="5">
                  <c:v>7.2289156626506017</c:v>
                </c:pt>
                <c:pt idx="6">
                  <c:v>13.253012048192772</c:v>
                </c:pt>
                <c:pt idx="7">
                  <c:v>9.6385542168674707</c:v>
                </c:pt>
                <c:pt idx="8">
                  <c:v>1.2048192771084338</c:v>
                </c:pt>
                <c:pt idx="9">
                  <c:v>16.867469879518072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D4-48DC-8434-75B4996CD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1949696"/>
        <c:axId val="71951488"/>
      </c:barChart>
      <c:catAx>
        <c:axId val="719496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1951488"/>
        <c:crosses val="autoZero"/>
        <c:auto val="1"/>
        <c:lblAlgn val="ctr"/>
        <c:lblOffset val="100"/>
        <c:noMultiLvlLbl val="0"/>
      </c:catAx>
      <c:valAx>
        <c:axId val="71951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1949696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Navigation!$D$3</c:f>
              <c:strCache>
                <c:ptCount val="1"/>
                <c:pt idx="0">
                  <c:v>«La Suisse à VTT»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cat>
            <c:strRef>
              <c:f>Navigation!$A$4:$A$12</c:f>
              <c:strCache>
                <c:ptCount val="9"/>
                <c:pt idx="0">
                  <c:v>Itinéraire déjà connu</c:v>
                </c:pt>
                <c:pt idx="1">
                  <c:v>Autres</c:v>
                </c:pt>
                <c:pt idx="2">
                  <c:v>Guides, imprimés</c:v>
                </c:pt>
                <c:pt idx="3">
                  <c:v>Appareils GPS</c:v>
                </c:pt>
                <c:pt idx="4">
                  <c:v>Impression de cartes et infos du web</c:v>
                </c:pt>
                <c:pt idx="5">
                  <c:v>Cartes nationales</c:v>
                </c:pt>
                <c:pt idx="6">
                  <c:v>Panneaux d’info le long des itinéraires</c:v>
                </c:pt>
                <c:pt idx="7">
                  <c:v>Applis pour smartphone</c:v>
                </c:pt>
                <c:pt idx="8">
                  <c:v>Balisage, signalisation</c:v>
                </c:pt>
              </c:strCache>
            </c:strRef>
          </c:cat>
          <c:val>
            <c:numRef>
              <c:f>Navigation!$D$4:$D$12</c:f>
              <c:numCache>
                <c:formatCode>0</c:formatCode>
                <c:ptCount val="9"/>
                <c:pt idx="0">
                  <c:v>44.578313253012048</c:v>
                </c:pt>
                <c:pt idx="1">
                  <c:v>1.2048192771084338</c:v>
                </c:pt>
                <c:pt idx="2">
                  <c:v>21.686746987951807</c:v>
                </c:pt>
                <c:pt idx="3">
                  <c:v>34.939759036144579</c:v>
                </c:pt>
                <c:pt idx="4">
                  <c:v>24.096385542168676</c:v>
                </c:pt>
                <c:pt idx="5">
                  <c:v>37.349397590361441</c:v>
                </c:pt>
                <c:pt idx="6">
                  <c:v>33.734939759036145</c:v>
                </c:pt>
                <c:pt idx="7">
                  <c:v>55.421686746987952</c:v>
                </c:pt>
                <c:pt idx="8">
                  <c:v>66.265060240963862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58-42F5-AA52-D88A5BC64AA0}"/>
            </c:ext>
          </c:extLst>
        </c:ser>
        <c:ser>
          <c:idx val="1"/>
          <c:order val="1"/>
          <c:tx>
            <c:strRef>
              <c:f>Navigation!$C$3</c:f>
              <c:strCache>
                <c:ptCount val="1"/>
                <c:pt idx="0">
                  <c:v>«La Suisse à vélo»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Ref>
              <c:f>Navigation!$A$4:$A$12</c:f>
              <c:strCache>
                <c:ptCount val="9"/>
                <c:pt idx="0">
                  <c:v>Itinéraire déjà connu</c:v>
                </c:pt>
                <c:pt idx="1">
                  <c:v>Autres</c:v>
                </c:pt>
                <c:pt idx="2">
                  <c:v>Guides, imprimés</c:v>
                </c:pt>
                <c:pt idx="3">
                  <c:v>Appareils GPS</c:v>
                </c:pt>
                <c:pt idx="4">
                  <c:v>Impression de cartes et infos du web</c:v>
                </c:pt>
                <c:pt idx="5">
                  <c:v>Cartes nationales</c:v>
                </c:pt>
                <c:pt idx="6">
                  <c:v>Panneaux d’info le long des itinéraires</c:v>
                </c:pt>
                <c:pt idx="7">
                  <c:v>Applis pour smartphone</c:v>
                </c:pt>
                <c:pt idx="8">
                  <c:v>Balisage, signalisation</c:v>
                </c:pt>
              </c:strCache>
            </c:strRef>
          </c:cat>
          <c:val>
            <c:numRef>
              <c:f>Navigation!$C$4:$C$12</c:f>
              <c:numCache>
                <c:formatCode>0</c:formatCode>
                <c:ptCount val="9"/>
                <c:pt idx="0">
                  <c:v>30.838815789473685</c:v>
                </c:pt>
                <c:pt idx="1">
                  <c:v>5.7565789473684212</c:v>
                </c:pt>
                <c:pt idx="2">
                  <c:v>13.980263157894738</c:v>
                </c:pt>
                <c:pt idx="3">
                  <c:v>25.082236842105267</c:v>
                </c:pt>
                <c:pt idx="4">
                  <c:v>20.148026315789476</c:v>
                </c:pt>
                <c:pt idx="5">
                  <c:v>19.325657894736842</c:v>
                </c:pt>
                <c:pt idx="6">
                  <c:v>26.726973684210524</c:v>
                </c:pt>
                <c:pt idx="7">
                  <c:v>39.0625</c:v>
                </c:pt>
                <c:pt idx="8">
                  <c:v>71.13486842105263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58-42F5-AA52-D88A5BC64AA0}"/>
            </c:ext>
          </c:extLst>
        </c:ser>
        <c:ser>
          <c:idx val="0"/>
          <c:order val="2"/>
          <c:tx>
            <c:strRef>
              <c:f>Navigation!$B$3</c:f>
              <c:strCache>
                <c:ptCount val="1"/>
                <c:pt idx="0">
                  <c:v>«La Suisse à pied»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cat>
            <c:strRef>
              <c:f>Navigation!$A$4:$A$12</c:f>
              <c:strCache>
                <c:ptCount val="9"/>
                <c:pt idx="0">
                  <c:v>Itinéraire déjà connu</c:v>
                </c:pt>
                <c:pt idx="1">
                  <c:v>Autres</c:v>
                </c:pt>
                <c:pt idx="2">
                  <c:v>Guides, imprimés</c:v>
                </c:pt>
                <c:pt idx="3">
                  <c:v>Appareils GPS</c:v>
                </c:pt>
                <c:pt idx="4">
                  <c:v>Impression de cartes et infos du web</c:v>
                </c:pt>
                <c:pt idx="5">
                  <c:v>Cartes nationales</c:v>
                </c:pt>
                <c:pt idx="6">
                  <c:v>Panneaux d’info le long des itinéraires</c:v>
                </c:pt>
                <c:pt idx="7">
                  <c:v>Applis pour smartphone</c:v>
                </c:pt>
                <c:pt idx="8">
                  <c:v>Balisage, signalisation</c:v>
                </c:pt>
              </c:strCache>
            </c:strRef>
          </c:cat>
          <c:val>
            <c:numRef>
              <c:f>Navigation!$B$4:$B$12</c:f>
              <c:numCache>
                <c:formatCode>0</c:formatCode>
                <c:ptCount val="9"/>
                <c:pt idx="0">
                  <c:v>28.856485034535691</c:v>
                </c:pt>
                <c:pt idx="1">
                  <c:v>4.2977743668457409</c:v>
                </c:pt>
                <c:pt idx="2">
                  <c:v>28.54950115118956</c:v>
                </c:pt>
                <c:pt idx="3">
                  <c:v>10.667689946277822</c:v>
                </c:pt>
                <c:pt idx="4">
                  <c:v>26.861089792785879</c:v>
                </c:pt>
                <c:pt idx="5">
                  <c:v>28.933231005372217</c:v>
                </c:pt>
                <c:pt idx="6">
                  <c:v>39.677666922486573</c:v>
                </c:pt>
                <c:pt idx="7">
                  <c:v>32.924021488871837</c:v>
                </c:pt>
                <c:pt idx="8">
                  <c:v>80.276285495011507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58-42F5-AA52-D88A5BC64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1830528"/>
        <c:axId val="71832320"/>
      </c:barChart>
      <c:catAx>
        <c:axId val="71830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1832320"/>
        <c:crosses val="autoZero"/>
        <c:auto val="0"/>
        <c:lblAlgn val="ctr"/>
        <c:lblOffset val="100"/>
        <c:noMultiLvlLbl val="0"/>
      </c:catAx>
      <c:valAx>
        <c:axId val="71832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18305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27825697212785"/>
          <c:y val="3.4912718204488775E-2"/>
          <c:w val="0.83082212956404677"/>
          <c:h val="0.80049875311720697"/>
        </c:manualLayout>
      </c:layout>
      <c:areaChart>
        <c:grouping val="stacked"/>
        <c:varyColors val="0"/>
        <c:ser>
          <c:idx val="0"/>
          <c:order val="0"/>
          <c:tx>
            <c:strRef>
              <c:f>'Stat web'!$A$4</c:f>
              <c:strCache>
                <c:ptCount val="1"/>
                <c:pt idx="0">
                  <c:v>Site web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cat>
            <c:numRef>
              <c:f>'Stat web'!$B$3:$N$3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'Stat web'!$B$4:$N$4</c:f>
              <c:numCache>
                <c:formatCode>_ * #,##0_ ;_ * \-#,##0_ ;_ * "-"??_ ;_ @_ </c:formatCode>
                <c:ptCount val="13"/>
                <c:pt idx="0">
                  <c:v>1100000</c:v>
                </c:pt>
                <c:pt idx="1">
                  <c:v>1400000</c:v>
                </c:pt>
                <c:pt idx="2">
                  <c:v>2300000</c:v>
                </c:pt>
                <c:pt idx="3">
                  <c:v>3400000</c:v>
                </c:pt>
                <c:pt idx="4">
                  <c:v>4200000</c:v>
                </c:pt>
                <c:pt idx="5">
                  <c:v>3900000</c:v>
                </c:pt>
                <c:pt idx="6">
                  <c:v>4700000</c:v>
                </c:pt>
                <c:pt idx="7">
                  <c:v>5400000</c:v>
                </c:pt>
                <c:pt idx="8">
                  <c:v>5800000</c:v>
                </c:pt>
                <c:pt idx="9">
                  <c:v>6200000</c:v>
                </c:pt>
                <c:pt idx="10">
                  <c:v>5500000</c:v>
                </c:pt>
                <c:pt idx="11">
                  <c:v>6000000</c:v>
                </c:pt>
                <c:pt idx="12">
                  <c:v>9900000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1B-4684-9509-2309CF38E287}"/>
            </c:ext>
          </c:extLst>
        </c:ser>
        <c:ser>
          <c:idx val="1"/>
          <c:order val="1"/>
          <c:tx>
            <c:strRef>
              <c:f>'Stat web'!$A$5</c:f>
              <c:strCache>
                <c:ptCount val="1"/>
                <c:pt idx="0">
                  <c:v>Appli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cat>
            <c:numRef>
              <c:f>'Stat web'!$B$3:$N$3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'Stat web'!$B$5:$N$5</c:f>
              <c:numCache>
                <c:formatCode>_ * #,##0_ ;_ * \-#,##0_ ;_ * "-"??_ ;_ @_ </c:formatCode>
                <c:ptCount val="13"/>
                <c:pt idx="6">
                  <c:v>2000000</c:v>
                </c:pt>
                <c:pt idx="7">
                  <c:v>3000000</c:v>
                </c:pt>
                <c:pt idx="8">
                  <c:v>4400000</c:v>
                </c:pt>
                <c:pt idx="9">
                  <c:v>5700000</c:v>
                </c:pt>
                <c:pt idx="10">
                  <c:v>7800000</c:v>
                </c:pt>
                <c:pt idx="11">
                  <c:v>9700000</c:v>
                </c:pt>
                <c:pt idx="12">
                  <c:v>21400000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1B-4684-9509-2309CF38E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272512"/>
        <c:axId val="88023424"/>
      </c:areaChart>
      <c:catAx>
        <c:axId val="7227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8023424"/>
        <c:crosses val="autoZero"/>
        <c:auto val="1"/>
        <c:lblAlgn val="ctr"/>
        <c:lblOffset val="100"/>
        <c:noMultiLvlLbl val="0"/>
      </c:catAx>
      <c:valAx>
        <c:axId val="88023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2272512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1993352166680028"/>
          <c:y val="0.92019950124688277"/>
          <c:w val="0.35678450322004429"/>
          <c:h val="5.4862842892768077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161242573137887"/>
          <c:y val="4.7722342733188719E-2"/>
          <c:w val="0.73790801998314182"/>
          <c:h val="0.7561897279109092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'Notoriété population'!$B$25</c:f>
              <c:strCache>
                <c:ptCount val="1"/>
                <c:pt idx="0">
                  <c:v>Itinéraires connus et utilisés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'Notoriété population'!$A$26:$A$33</c:f>
              <c:strCache>
                <c:ptCount val="8"/>
                <c:pt idx="0">
                  <c:v>«La Suisse à pied» 2013</c:v>
                </c:pt>
                <c:pt idx="1">
                  <c:v>«La Suisse à pied» 2019</c:v>
                </c:pt>
                <c:pt idx="3">
                  <c:v>«La Suisse à vélo» 2013</c:v>
                </c:pt>
                <c:pt idx="4">
                  <c:v>«La Suisse à vélo» 2019</c:v>
                </c:pt>
                <c:pt idx="6">
                  <c:v>«La Suisse à VTT» 2013</c:v>
                </c:pt>
                <c:pt idx="7">
                  <c:v>«La Suisse à VTT» 2019</c:v>
                </c:pt>
              </c:strCache>
            </c:strRef>
          </c:cat>
          <c:val>
            <c:numRef>
              <c:f>'Notoriété population'!$B$26:$B$33</c:f>
              <c:numCache>
                <c:formatCode>General</c:formatCode>
                <c:ptCount val="8"/>
                <c:pt idx="0">
                  <c:v>15.1</c:v>
                </c:pt>
                <c:pt idx="1">
                  <c:v>26.7</c:v>
                </c:pt>
                <c:pt idx="3">
                  <c:v>12.3</c:v>
                </c:pt>
                <c:pt idx="4">
                  <c:v>16</c:v>
                </c:pt>
                <c:pt idx="6" formatCode="0.0">
                  <c:v>2.6</c:v>
                </c:pt>
                <c:pt idx="7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B1-46AF-9EBE-6131150DE2CE}"/>
            </c:ext>
          </c:extLst>
        </c:ser>
        <c:ser>
          <c:idx val="1"/>
          <c:order val="1"/>
          <c:tx>
            <c:strRef>
              <c:f>'Notoriété population'!$C$25</c:f>
              <c:strCache>
                <c:ptCount val="1"/>
                <c:pt idx="0">
                  <c:v>Itinéraires connus mais pas utilisés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'Notoriété population'!$A$26:$A$33</c:f>
              <c:strCache>
                <c:ptCount val="8"/>
                <c:pt idx="0">
                  <c:v>«La Suisse à pied» 2013</c:v>
                </c:pt>
                <c:pt idx="1">
                  <c:v>«La Suisse à pied» 2019</c:v>
                </c:pt>
                <c:pt idx="3">
                  <c:v>«La Suisse à vélo» 2013</c:v>
                </c:pt>
                <c:pt idx="4">
                  <c:v>«La Suisse à vélo» 2019</c:v>
                </c:pt>
                <c:pt idx="6">
                  <c:v>«La Suisse à VTT» 2013</c:v>
                </c:pt>
                <c:pt idx="7">
                  <c:v>«La Suisse à VTT» 2019</c:v>
                </c:pt>
              </c:strCache>
            </c:strRef>
          </c:cat>
          <c:val>
            <c:numRef>
              <c:f>'Notoriété population'!$C$26:$C$33</c:f>
              <c:numCache>
                <c:formatCode>General</c:formatCode>
                <c:ptCount val="8"/>
                <c:pt idx="0">
                  <c:v>10.799999999999999</c:v>
                </c:pt>
                <c:pt idx="1">
                  <c:v>9.9000000000000021</c:v>
                </c:pt>
                <c:pt idx="3" formatCode="0.0">
                  <c:v>9.6999999999999993</c:v>
                </c:pt>
                <c:pt idx="4">
                  <c:v>8.3000000000000007</c:v>
                </c:pt>
                <c:pt idx="6" formatCode="0.0">
                  <c:v>1.4999999999999996</c:v>
                </c:pt>
                <c:pt idx="7">
                  <c:v>1.4000000000000004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B1-46AF-9EBE-6131150DE2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71876992"/>
        <c:axId val="71878528"/>
      </c:barChart>
      <c:catAx>
        <c:axId val="718769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1878528"/>
        <c:crosses val="autoZero"/>
        <c:auto val="1"/>
        <c:lblAlgn val="ctr"/>
        <c:lblOffset val="100"/>
        <c:noMultiLvlLbl val="0"/>
      </c:catAx>
      <c:valAx>
        <c:axId val="71878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187699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47649918962723"/>
          <c:y val="0.90251836444972677"/>
          <c:w val="0.62722852512155591"/>
          <c:h val="6.9182720084517757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24840644919386"/>
          <c:y val="9.5444685466377438E-2"/>
          <c:w val="0.7590380577427821"/>
          <c:h val="0.590470562112490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Sociodémographie!$B$23</c:f>
              <c:strCache>
                <c:ptCount val="1"/>
                <c:pt idx="0">
                  <c:v>Randonnée pédestre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Sociodémographie!$A$24:$A$26</c:f>
              <c:strCache>
                <c:ptCount val="3"/>
                <c:pt idx="0">
                  <c:v>Suisse alémanique</c:v>
                </c:pt>
                <c:pt idx="1">
                  <c:v>Suisse romande</c:v>
                </c:pt>
                <c:pt idx="2">
                  <c:v>Suisse italienne</c:v>
                </c:pt>
              </c:strCache>
            </c:strRef>
          </c:cat>
          <c:val>
            <c:numRef>
              <c:f>Sociodémographie!$B$24:$B$26</c:f>
              <c:numCache>
                <c:formatCode>0%</c:formatCode>
                <c:ptCount val="3"/>
                <c:pt idx="0">
                  <c:v>0.59</c:v>
                </c:pt>
                <c:pt idx="1">
                  <c:v>0.5</c:v>
                </c:pt>
                <c:pt idx="2">
                  <c:v>0.53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D0-49F0-B8C6-263ED47D6A89}"/>
            </c:ext>
          </c:extLst>
        </c:ser>
        <c:ser>
          <c:idx val="1"/>
          <c:order val="1"/>
          <c:tx>
            <c:strRef>
              <c:f>Sociodémographie!$C$23</c:f>
              <c:strCache>
                <c:ptCount val="1"/>
                <c:pt idx="0">
                  <c:v>Utilisation de «La Suisse à pied»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Sociodémographie!$A$24:$A$26</c:f>
              <c:strCache>
                <c:ptCount val="3"/>
                <c:pt idx="0">
                  <c:v>Suisse alémanique</c:v>
                </c:pt>
                <c:pt idx="1">
                  <c:v>Suisse romande</c:v>
                </c:pt>
                <c:pt idx="2">
                  <c:v>Suisse italienne</c:v>
                </c:pt>
              </c:strCache>
            </c:strRef>
          </c:cat>
          <c:val>
            <c:numRef>
              <c:f>Sociodémographie!$C$24:$C$26</c:f>
              <c:numCache>
                <c:formatCode>0%</c:formatCode>
                <c:ptCount val="3"/>
                <c:pt idx="0">
                  <c:v>0.31</c:v>
                </c:pt>
                <c:pt idx="1">
                  <c:v>0.16</c:v>
                </c:pt>
                <c:pt idx="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D0-49F0-B8C6-263ED47D6A8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72000640"/>
        <c:axId val="72002176"/>
      </c:barChart>
      <c:catAx>
        <c:axId val="720006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2002176"/>
        <c:crosses val="autoZero"/>
        <c:auto val="1"/>
        <c:lblAlgn val="ctr"/>
        <c:lblOffset val="100"/>
        <c:noMultiLvlLbl val="0"/>
      </c:catAx>
      <c:valAx>
        <c:axId val="72002176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2000640"/>
        <c:crosses val="max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892857142857144"/>
          <c:y val="0.80503606860463206"/>
          <c:w val="0.37678571428571428"/>
          <c:h val="0.13836544016903551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35795676392409"/>
          <c:y val="8.8050855265178279E-2"/>
          <c:w val="0.74776451720821691"/>
          <c:h val="0.5283051315910695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Sociodémographie!$B$28</c:f>
              <c:strCache>
                <c:ptCount val="1"/>
                <c:pt idx="0">
                  <c:v>Cyclisme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Sociodémographie!$A$29:$A$31</c:f>
              <c:strCache>
                <c:ptCount val="3"/>
                <c:pt idx="0">
                  <c:v>Suisse alémanique</c:v>
                </c:pt>
                <c:pt idx="1">
                  <c:v>Suisse romande</c:v>
                </c:pt>
                <c:pt idx="2">
                  <c:v>Suisse italienne</c:v>
                </c:pt>
              </c:strCache>
            </c:strRef>
          </c:cat>
          <c:val>
            <c:numRef>
              <c:f>Sociodémographie!$B$29:$B$31</c:f>
              <c:numCache>
                <c:formatCode>0%</c:formatCode>
                <c:ptCount val="3"/>
                <c:pt idx="0">
                  <c:v>0.47</c:v>
                </c:pt>
                <c:pt idx="1">
                  <c:v>0.3</c:v>
                </c:pt>
                <c:pt idx="2">
                  <c:v>0.28000000000000003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28-4452-BA21-6FDF1AAD6268}"/>
            </c:ext>
          </c:extLst>
        </c:ser>
        <c:ser>
          <c:idx val="1"/>
          <c:order val="1"/>
          <c:tx>
            <c:strRef>
              <c:f>Sociodémographie!$C$28</c:f>
              <c:strCache>
                <c:ptCount val="1"/>
                <c:pt idx="0">
                  <c:v>Utilisation de «La Suisse à vélo»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Sociodémographie!$A$29:$A$31</c:f>
              <c:strCache>
                <c:ptCount val="3"/>
                <c:pt idx="0">
                  <c:v>Suisse alémanique</c:v>
                </c:pt>
                <c:pt idx="1">
                  <c:v>Suisse romande</c:v>
                </c:pt>
                <c:pt idx="2">
                  <c:v>Suisse italienne</c:v>
                </c:pt>
              </c:strCache>
            </c:strRef>
          </c:cat>
          <c:val>
            <c:numRef>
              <c:f>Sociodémographie!$C$29:$C$31</c:f>
              <c:numCache>
                <c:formatCode>0%</c:formatCode>
                <c:ptCount val="3"/>
                <c:pt idx="0">
                  <c:v>0.2</c:v>
                </c:pt>
                <c:pt idx="1">
                  <c:v>7.0000000000000007E-2</c:v>
                </c:pt>
                <c:pt idx="2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28-4452-BA21-6FDF1AAD626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72031616"/>
        <c:axId val="72037504"/>
      </c:barChart>
      <c:catAx>
        <c:axId val="720316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2037504"/>
        <c:crosses val="autoZero"/>
        <c:auto val="1"/>
        <c:lblAlgn val="ctr"/>
        <c:lblOffset val="100"/>
        <c:noMultiLvlLbl val="0"/>
      </c:catAx>
      <c:valAx>
        <c:axId val="72037504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2031616"/>
        <c:crosses val="max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0.32021485686382223"/>
          <c:y val="0.81132603707555428"/>
          <c:w val="0.35778212875447812"/>
          <c:h val="0.13836544016903551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de-DE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Sociodémographie!$B$33</c:f>
              <c:strCache>
                <c:ptCount val="1"/>
                <c:pt idx="0">
                  <c:v>VTT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Sociodémographie!$A$34:$A$36</c:f>
              <c:strCache>
                <c:ptCount val="3"/>
                <c:pt idx="0">
                  <c:v>Suisse alémanique</c:v>
                </c:pt>
                <c:pt idx="1">
                  <c:v>Suisse romande</c:v>
                </c:pt>
                <c:pt idx="2">
                  <c:v>Suisse italienne</c:v>
                </c:pt>
              </c:strCache>
            </c:strRef>
          </c:cat>
          <c:val>
            <c:numRef>
              <c:f>Sociodémographie!$B$34:$B$36</c:f>
              <c:numCache>
                <c:formatCode>0%</c:formatCode>
                <c:ptCount val="3"/>
                <c:pt idx="0">
                  <c:v>7.0000000000000007E-2</c:v>
                </c:pt>
                <c:pt idx="1">
                  <c:v>0.09</c:v>
                </c:pt>
                <c:pt idx="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08-47AA-B243-A0554CFE7C8A}"/>
            </c:ext>
          </c:extLst>
        </c:ser>
        <c:ser>
          <c:idx val="1"/>
          <c:order val="1"/>
          <c:tx>
            <c:strRef>
              <c:f>Sociodémographie!$C$33</c:f>
              <c:strCache>
                <c:ptCount val="1"/>
                <c:pt idx="0">
                  <c:v>Utilisation de «La Suisse à VTT»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Sociodémographie!$A$34:$A$36</c:f>
              <c:strCache>
                <c:ptCount val="3"/>
                <c:pt idx="0">
                  <c:v>Suisse alémanique</c:v>
                </c:pt>
                <c:pt idx="1">
                  <c:v>Suisse romande</c:v>
                </c:pt>
                <c:pt idx="2">
                  <c:v>Suisse italienne</c:v>
                </c:pt>
              </c:strCache>
            </c:strRef>
          </c:cat>
          <c:val>
            <c:numRef>
              <c:f>Sociodémographie!$C$34:$C$36</c:f>
              <c:numCache>
                <c:formatCode>0%</c:formatCode>
                <c:ptCount val="3"/>
                <c:pt idx="0">
                  <c:v>0.04</c:v>
                </c:pt>
                <c:pt idx="1">
                  <c:v>0.03</c:v>
                </c:pt>
                <c:pt idx="2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08-47AA-B243-A0554CFE7C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72083328"/>
        <c:axId val="72084864"/>
      </c:barChart>
      <c:catAx>
        <c:axId val="720833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2084864"/>
        <c:crosses val="autoZero"/>
        <c:auto val="1"/>
        <c:lblAlgn val="ctr"/>
        <c:lblOffset val="100"/>
        <c:noMultiLvlLbl val="0"/>
      </c:catAx>
      <c:valAx>
        <c:axId val="72084864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2083328"/>
        <c:crosses val="max"/>
        <c:crossBetween val="between"/>
        <c:majorUnit val="0.1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Sociodémographie!$B$15</c:f>
              <c:strCache>
                <c:ptCount val="1"/>
                <c:pt idx="0">
                  <c:v>Randonnée pédestre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Sociodémographie!$A$16:$A$19</c:f>
              <c:strCache>
                <c:ptCount val="4"/>
                <c:pt idx="0">
                  <c:v>15 à 29 ans</c:v>
                </c:pt>
                <c:pt idx="1">
                  <c:v>30 à 44 ans</c:v>
                </c:pt>
                <c:pt idx="2">
                  <c:v>45 à 59 ans</c:v>
                </c:pt>
                <c:pt idx="3">
                  <c:v>plus de 60 ans</c:v>
                </c:pt>
              </c:strCache>
            </c:strRef>
          </c:cat>
          <c:val>
            <c:numRef>
              <c:f>Sociodémographie!$B$16:$B$19</c:f>
              <c:numCache>
                <c:formatCode>0%</c:formatCode>
                <c:ptCount val="4"/>
                <c:pt idx="0">
                  <c:v>0.14000000000000001</c:v>
                </c:pt>
                <c:pt idx="1">
                  <c:v>0.24</c:v>
                </c:pt>
                <c:pt idx="2">
                  <c:v>0.3</c:v>
                </c:pt>
                <c:pt idx="3">
                  <c:v>0.32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09-4032-8134-84342411F5CB}"/>
            </c:ext>
          </c:extLst>
        </c:ser>
        <c:ser>
          <c:idx val="1"/>
          <c:order val="1"/>
          <c:tx>
            <c:strRef>
              <c:f>Sociodémographie!$C$15</c:f>
              <c:strCache>
                <c:ptCount val="1"/>
                <c:pt idx="0">
                  <c:v>Vélo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Sociodémographie!$A$16:$A$19</c:f>
              <c:strCache>
                <c:ptCount val="4"/>
                <c:pt idx="0">
                  <c:v>15 à 29 ans</c:v>
                </c:pt>
                <c:pt idx="1">
                  <c:v>30 à 44 ans</c:v>
                </c:pt>
                <c:pt idx="2">
                  <c:v>45 à 59 ans</c:v>
                </c:pt>
                <c:pt idx="3">
                  <c:v>plus de 60 ans</c:v>
                </c:pt>
              </c:strCache>
            </c:strRef>
          </c:cat>
          <c:val>
            <c:numRef>
              <c:f>Sociodémographie!$C$16:$C$19</c:f>
              <c:numCache>
                <c:formatCode>0%</c:formatCode>
                <c:ptCount val="4"/>
                <c:pt idx="0">
                  <c:v>0.17</c:v>
                </c:pt>
                <c:pt idx="1">
                  <c:v>0.26</c:v>
                </c:pt>
                <c:pt idx="2">
                  <c:v>0.31</c:v>
                </c:pt>
                <c:pt idx="3">
                  <c:v>0.26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09-4032-8134-84342411F5CB}"/>
            </c:ext>
          </c:extLst>
        </c:ser>
        <c:ser>
          <c:idx val="2"/>
          <c:order val="2"/>
          <c:tx>
            <c:strRef>
              <c:f>Sociodémographie!$D$15</c:f>
              <c:strCache>
                <c:ptCount val="1"/>
                <c:pt idx="0">
                  <c:v>VTT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Sociodémographie!$A$16:$A$19</c:f>
              <c:strCache>
                <c:ptCount val="4"/>
                <c:pt idx="0">
                  <c:v>15 à 29 ans</c:v>
                </c:pt>
                <c:pt idx="1">
                  <c:v>30 à 44 ans</c:v>
                </c:pt>
                <c:pt idx="2">
                  <c:v>45 à 59 ans</c:v>
                </c:pt>
                <c:pt idx="3">
                  <c:v>plus de 60 ans</c:v>
                </c:pt>
              </c:strCache>
            </c:strRef>
          </c:cat>
          <c:val>
            <c:numRef>
              <c:f>Sociodémographie!$D$16:$D$19</c:f>
              <c:numCache>
                <c:formatCode>0%</c:formatCode>
                <c:ptCount val="4"/>
                <c:pt idx="0">
                  <c:v>0.14000000000000001</c:v>
                </c:pt>
                <c:pt idx="1">
                  <c:v>0.34</c:v>
                </c:pt>
                <c:pt idx="2">
                  <c:v>0.36</c:v>
                </c:pt>
                <c:pt idx="3">
                  <c:v>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09-4032-8134-84342411F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139136"/>
        <c:axId val="72140672"/>
      </c:lineChart>
      <c:catAx>
        <c:axId val="7213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2140672"/>
        <c:crosses val="autoZero"/>
        <c:auto val="1"/>
        <c:lblAlgn val="ctr"/>
        <c:lblOffset val="100"/>
        <c:noMultiLvlLbl val="0"/>
      </c:catAx>
      <c:valAx>
        <c:axId val="7214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21391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Durées!$A$17</c:f>
              <c:strCache>
                <c:ptCount val="1"/>
                <c:pt idx="0">
                  <c:v>Tour d’un jour sans nuitée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Durées!$B$16:$D$16</c:f>
              <c:strCache>
                <c:ptCount val="3"/>
                <c:pt idx="0">
                  <c:v>«La Suisse à VTT»</c:v>
                </c:pt>
                <c:pt idx="1">
                  <c:v>«La Suisse à vélo»</c:v>
                </c:pt>
                <c:pt idx="2">
                  <c:v>«La Suisse à pied»</c:v>
                </c:pt>
              </c:strCache>
            </c:strRef>
          </c:cat>
          <c:val>
            <c:numRef>
              <c:f>Durées!$B$17:$D$17</c:f>
              <c:numCache>
                <c:formatCode>0%</c:formatCode>
                <c:ptCount val="3"/>
                <c:pt idx="0">
                  <c:v>0.73</c:v>
                </c:pt>
                <c:pt idx="1">
                  <c:v>0.59</c:v>
                </c:pt>
                <c:pt idx="2">
                  <c:v>0.61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63-43C4-BFB7-5F22D46A1AF3}"/>
            </c:ext>
          </c:extLst>
        </c:ser>
        <c:ser>
          <c:idx val="1"/>
          <c:order val="1"/>
          <c:tx>
            <c:strRef>
              <c:f>Durées!$A$18</c:f>
              <c:strCache>
                <c:ptCount val="1"/>
                <c:pt idx="0">
                  <c:v>Tour d’un jour à partir d’un lieu de vacances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Durées!$B$16:$D$16</c:f>
              <c:strCache>
                <c:ptCount val="3"/>
                <c:pt idx="0">
                  <c:v>«La Suisse à VTT»</c:v>
                </c:pt>
                <c:pt idx="1">
                  <c:v>«La Suisse à vélo»</c:v>
                </c:pt>
                <c:pt idx="2">
                  <c:v>«La Suisse à pied»</c:v>
                </c:pt>
              </c:strCache>
            </c:strRef>
          </c:cat>
          <c:val>
            <c:numRef>
              <c:f>Durées!$B$18:$D$18</c:f>
              <c:numCache>
                <c:formatCode>0%</c:formatCode>
                <c:ptCount val="3"/>
                <c:pt idx="0">
                  <c:v>0.22</c:v>
                </c:pt>
                <c:pt idx="1">
                  <c:v>0.14000000000000001</c:v>
                </c:pt>
                <c:pt idx="2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63-43C4-BFB7-5F22D46A1AF3}"/>
            </c:ext>
          </c:extLst>
        </c:ser>
        <c:ser>
          <c:idx val="2"/>
          <c:order val="2"/>
          <c:tx>
            <c:strRef>
              <c:f>Durées!$A$19</c:f>
              <c:strCache>
                <c:ptCount val="1"/>
                <c:pt idx="0">
                  <c:v>Tour de plusieurs jours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Durées!$B$16:$D$16</c:f>
              <c:strCache>
                <c:ptCount val="3"/>
                <c:pt idx="0">
                  <c:v>«La Suisse à VTT»</c:v>
                </c:pt>
                <c:pt idx="1">
                  <c:v>«La Suisse à vélo»</c:v>
                </c:pt>
                <c:pt idx="2">
                  <c:v>«La Suisse à pied»</c:v>
                </c:pt>
              </c:strCache>
            </c:strRef>
          </c:cat>
          <c:val>
            <c:numRef>
              <c:f>Durées!$B$19:$D$19</c:f>
              <c:numCache>
                <c:formatCode>0%</c:formatCode>
                <c:ptCount val="3"/>
                <c:pt idx="0">
                  <c:v>0.05</c:v>
                </c:pt>
                <c:pt idx="1">
                  <c:v>0.27</c:v>
                </c:pt>
                <c:pt idx="2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63-43C4-BFB7-5F22D46A1AF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1496832"/>
        <c:axId val="71498368"/>
      </c:barChart>
      <c:catAx>
        <c:axId val="714968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1498368"/>
        <c:crosses val="autoZero"/>
        <c:auto val="1"/>
        <c:lblAlgn val="ctr"/>
        <c:lblOffset val="100"/>
        <c:noMultiLvlLbl val="0"/>
      </c:catAx>
      <c:valAx>
        <c:axId val="71498368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one"/>
        <c:crossAx val="714968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342027559055117E-2"/>
          <c:y val="6.3218390804597707E-2"/>
          <c:w val="0.91127198162729661"/>
          <c:h val="0.71150420852565843"/>
        </c:manualLayout>
      </c:layout>
      <c:lineChart>
        <c:grouping val="standard"/>
        <c:varyColors val="0"/>
        <c:ser>
          <c:idx val="0"/>
          <c:order val="0"/>
          <c:tx>
            <c:strRef>
              <c:f>Durées!$A$4</c:f>
              <c:strCache>
                <c:ptCount val="1"/>
                <c:pt idx="0">
                  <c:v>«La Suisse à pied»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Durées!$B$3:$G$3</c:f>
              <c:strCache>
                <c:ptCount val="6"/>
                <c:pt idx="0">
                  <c:v>jusqu'à 1h</c:v>
                </c:pt>
                <c:pt idx="1">
                  <c:v>2h</c:v>
                </c:pt>
                <c:pt idx="2">
                  <c:v>3h</c:v>
                </c:pt>
                <c:pt idx="3">
                  <c:v>4h</c:v>
                </c:pt>
                <c:pt idx="4">
                  <c:v>5h</c:v>
                </c:pt>
                <c:pt idx="5">
                  <c:v>6h</c:v>
                </c:pt>
              </c:strCache>
            </c:strRef>
          </c:cat>
          <c:val>
            <c:numRef>
              <c:f>Durées!$B$4:$G$4</c:f>
              <c:numCache>
                <c:formatCode>0%</c:formatCode>
                <c:ptCount val="6"/>
                <c:pt idx="0">
                  <c:v>3.9E-2</c:v>
                </c:pt>
                <c:pt idx="1">
                  <c:v>0.156</c:v>
                </c:pt>
                <c:pt idx="2">
                  <c:v>0.23199999999999998</c:v>
                </c:pt>
                <c:pt idx="3">
                  <c:v>0.23300000000000001</c:v>
                </c:pt>
                <c:pt idx="4">
                  <c:v>0.17</c:v>
                </c:pt>
                <c:pt idx="5">
                  <c:v>9.8000000000000004E-2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25-4DA8-8379-ABD2F218270D}"/>
            </c:ext>
          </c:extLst>
        </c:ser>
        <c:ser>
          <c:idx val="1"/>
          <c:order val="1"/>
          <c:tx>
            <c:strRef>
              <c:f>Durées!$A$5</c:f>
              <c:strCache>
                <c:ptCount val="1"/>
                <c:pt idx="0">
                  <c:v>«La Suisse à vélo»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Durées!$B$3:$G$3</c:f>
              <c:strCache>
                <c:ptCount val="6"/>
                <c:pt idx="0">
                  <c:v>jusqu'à 1h</c:v>
                </c:pt>
                <c:pt idx="1">
                  <c:v>2h</c:v>
                </c:pt>
                <c:pt idx="2">
                  <c:v>3h</c:v>
                </c:pt>
                <c:pt idx="3">
                  <c:v>4h</c:v>
                </c:pt>
                <c:pt idx="4">
                  <c:v>5h</c:v>
                </c:pt>
                <c:pt idx="5">
                  <c:v>6h</c:v>
                </c:pt>
              </c:strCache>
            </c:strRef>
          </c:cat>
          <c:val>
            <c:numRef>
              <c:f>Durées!$B$5:$G$5</c:f>
              <c:numCache>
                <c:formatCode>0%</c:formatCode>
                <c:ptCount val="6"/>
                <c:pt idx="0">
                  <c:v>2.1000000000000001E-2</c:v>
                </c:pt>
                <c:pt idx="1">
                  <c:v>0.11599999999999999</c:v>
                </c:pt>
                <c:pt idx="2">
                  <c:v>0.254</c:v>
                </c:pt>
                <c:pt idx="3">
                  <c:v>0.221</c:v>
                </c:pt>
                <c:pt idx="4">
                  <c:v>0.21299999999999999</c:v>
                </c:pt>
                <c:pt idx="5">
                  <c:v>0.10800000000000001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25-4DA8-8379-ABD2F218270D}"/>
            </c:ext>
          </c:extLst>
        </c:ser>
        <c:ser>
          <c:idx val="2"/>
          <c:order val="2"/>
          <c:tx>
            <c:strRef>
              <c:f>Durées!$A$6</c:f>
              <c:strCache>
                <c:ptCount val="1"/>
                <c:pt idx="0">
                  <c:v>«La Suisse à VTT»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Durées!$B$3:$G$3</c:f>
              <c:strCache>
                <c:ptCount val="6"/>
                <c:pt idx="0">
                  <c:v>jusqu'à 1h</c:v>
                </c:pt>
                <c:pt idx="1">
                  <c:v>2h</c:v>
                </c:pt>
                <c:pt idx="2">
                  <c:v>3h</c:v>
                </c:pt>
                <c:pt idx="3">
                  <c:v>4h</c:v>
                </c:pt>
                <c:pt idx="4">
                  <c:v>5h</c:v>
                </c:pt>
                <c:pt idx="5">
                  <c:v>6h</c:v>
                </c:pt>
              </c:strCache>
            </c:strRef>
          </c:cat>
          <c:val>
            <c:numRef>
              <c:f>Durées!$B$6:$G$6</c:f>
              <c:numCache>
                <c:formatCode>0%</c:formatCode>
                <c:ptCount val="6"/>
                <c:pt idx="0">
                  <c:v>3.1E-2</c:v>
                </c:pt>
                <c:pt idx="1">
                  <c:v>0.17800000000000002</c:v>
                </c:pt>
                <c:pt idx="2">
                  <c:v>0.28300000000000003</c:v>
                </c:pt>
                <c:pt idx="3">
                  <c:v>0.222</c:v>
                </c:pt>
                <c:pt idx="4">
                  <c:v>0.11</c:v>
                </c:pt>
                <c:pt idx="5">
                  <c:v>9.5000000000000001E-2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25-4DA8-8379-ABD2F2182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716224"/>
        <c:axId val="71738496"/>
      </c:lineChart>
      <c:catAx>
        <c:axId val="717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1738496"/>
        <c:crosses val="autoZero"/>
        <c:auto val="1"/>
        <c:lblAlgn val="ctr"/>
        <c:lblOffset val="100"/>
        <c:noMultiLvlLbl val="0"/>
      </c:catAx>
      <c:valAx>
        <c:axId val="71738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1716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812516404199473"/>
          <c:y val="0.87083683289588798"/>
          <c:w val="0.54218799212598423"/>
          <c:h val="9.1667104111985975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Durées!$A$11</c:f>
              <c:strCache>
                <c:ptCount val="1"/>
                <c:pt idx="0">
                  <c:v>«La Suisse à pied»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Durées!$B$10:$F$10</c:f>
              <c:strCache>
                <c:ptCount val="5"/>
                <c:pt idx="0">
                  <c:v>2 jours</c:v>
                </c:pt>
                <c:pt idx="1">
                  <c:v>3 jours</c:v>
                </c:pt>
                <c:pt idx="2">
                  <c:v>4 jours</c:v>
                </c:pt>
                <c:pt idx="3">
                  <c:v>5 jours</c:v>
                </c:pt>
                <c:pt idx="4">
                  <c:v>6 jours</c:v>
                </c:pt>
              </c:strCache>
            </c:strRef>
          </c:cat>
          <c:val>
            <c:numRef>
              <c:f>Durées!$B$11:$F$11</c:f>
              <c:numCache>
                <c:formatCode>0%</c:formatCode>
                <c:ptCount val="5"/>
                <c:pt idx="0">
                  <c:v>0.47799999999999998</c:v>
                </c:pt>
                <c:pt idx="1">
                  <c:v>0.20100000000000001</c:v>
                </c:pt>
                <c:pt idx="2">
                  <c:v>0.105</c:v>
                </c:pt>
                <c:pt idx="3">
                  <c:v>5.2999999999999999E-2</c:v>
                </c:pt>
                <c:pt idx="4">
                  <c:v>5.7000000000000002E-2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A1-4D3E-A98F-6F3320FCEEE4}"/>
            </c:ext>
          </c:extLst>
        </c:ser>
        <c:ser>
          <c:idx val="1"/>
          <c:order val="1"/>
          <c:tx>
            <c:strRef>
              <c:f>Durées!$A$12</c:f>
              <c:strCache>
                <c:ptCount val="1"/>
                <c:pt idx="0">
                  <c:v>«La Suisse à vélo»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Durées!$B$10:$F$10</c:f>
              <c:strCache>
                <c:ptCount val="5"/>
                <c:pt idx="0">
                  <c:v>2 jours</c:v>
                </c:pt>
                <c:pt idx="1">
                  <c:v>3 jours</c:v>
                </c:pt>
                <c:pt idx="2">
                  <c:v>4 jours</c:v>
                </c:pt>
                <c:pt idx="3">
                  <c:v>5 jours</c:v>
                </c:pt>
                <c:pt idx="4">
                  <c:v>6 jours</c:v>
                </c:pt>
              </c:strCache>
            </c:strRef>
          </c:cat>
          <c:val>
            <c:numRef>
              <c:f>Durées!$B$12:$F$12</c:f>
              <c:numCache>
                <c:formatCode>0%</c:formatCode>
                <c:ptCount val="5"/>
                <c:pt idx="0">
                  <c:v>0.16</c:v>
                </c:pt>
                <c:pt idx="1">
                  <c:v>0.19800000000000001</c:v>
                </c:pt>
                <c:pt idx="2">
                  <c:v>0.17399999999999999</c:v>
                </c:pt>
                <c:pt idx="3">
                  <c:v>0.11599999999999999</c:v>
                </c:pt>
                <c:pt idx="4">
                  <c:v>7.2000000000000008E-2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A1-4D3E-A98F-6F3320FCE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767168"/>
        <c:axId val="71768704"/>
      </c:lineChart>
      <c:catAx>
        <c:axId val="7176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1768704"/>
        <c:crosses val="autoZero"/>
        <c:auto val="1"/>
        <c:lblAlgn val="ctr"/>
        <c:lblOffset val="100"/>
        <c:noMultiLvlLbl val="0"/>
      </c:catAx>
      <c:valAx>
        <c:axId val="71768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17671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27</xdr:row>
      <xdr:rowOff>0</xdr:rowOff>
    </xdr:from>
    <xdr:to>
      <xdr:col>5</xdr:col>
      <xdr:colOff>0</xdr:colOff>
      <xdr:row>44</xdr:row>
      <xdr:rowOff>19050</xdr:rowOff>
    </xdr:to>
    <xdr:graphicFrame macro="">
      <xdr:nvGraphicFramePr>
        <xdr:cNvPr id="2049" name="Diagramm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37</xdr:row>
      <xdr:rowOff>19050</xdr:rowOff>
    </xdr:from>
    <xdr:to>
      <xdr:col>5</xdr:col>
      <xdr:colOff>0</xdr:colOff>
      <xdr:row>53</xdr:row>
      <xdr:rowOff>0</xdr:rowOff>
    </xdr:to>
    <xdr:graphicFrame macro="">
      <xdr:nvGraphicFramePr>
        <xdr:cNvPr id="4097" name="Diagramm 2">
          <a:extLst>
            <a:ext uri="{FF2B5EF4-FFF2-40B4-BE49-F238E27FC236}">
              <a16:creationId xmlns:a16="http://schemas.microsoft.com/office/drawing/2014/main" id="{00000000-0008-0000-0200-00000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22</xdr:row>
      <xdr:rowOff>9525</xdr:rowOff>
    </xdr:from>
    <xdr:to>
      <xdr:col>11</xdr:col>
      <xdr:colOff>762000</xdr:colOff>
      <xdr:row>28</xdr:row>
      <xdr:rowOff>0</xdr:rowOff>
    </xdr:to>
    <xdr:graphicFrame macro="">
      <xdr:nvGraphicFramePr>
        <xdr:cNvPr id="6145" name="Diagramm 2">
          <a:extLst>
            <a:ext uri="{FF2B5EF4-FFF2-40B4-BE49-F238E27FC236}">
              <a16:creationId xmlns:a16="http://schemas.microsoft.com/office/drawing/2014/main" id="{00000000-0008-0000-0300-000001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29</xdr:row>
      <xdr:rowOff>9525</xdr:rowOff>
    </xdr:from>
    <xdr:to>
      <xdr:col>12</xdr:col>
      <xdr:colOff>0</xdr:colOff>
      <xdr:row>36</xdr:row>
      <xdr:rowOff>0</xdr:rowOff>
    </xdr:to>
    <xdr:graphicFrame macro="">
      <xdr:nvGraphicFramePr>
        <xdr:cNvPr id="6146" name="Diagramm 3">
          <a:extLst>
            <a:ext uri="{FF2B5EF4-FFF2-40B4-BE49-F238E27FC236}">
              <a16:creationId xmlns:a16="http://schemas.microsoft.com/office/drawing/2014/main" id="{00000000-0008-0000-0300-000002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9525</xdr:colOff>
      <xdr:row>37</xdr:row>
      <xdr:rowOff>0</xdr:rowOff>
    </xdr:from>
    <xdr:to>
      <xdr:col>12</xdr:col>
      <xdr:colOff>0</xdr:colOff>
      <xdr:row>44</xdr:row>
      <xdr:rowOff>171450</xdr:rowOff>
    </xdr:to>
    <xdr:graphicFrame macro="">
      <xdr:nvGraphicFramePr>
        <xdr:cNvPr id="6147" name="Diagramm 4">
          <a:extLst>
            <a:ext uri="{FF2B5EF4-FFF2-40B4-BE49-F238E27FC236}">
              <a16:creationId xmlns:a16="http://schemas.microsoft.com/office/drawing/2014/main" id="{00000000-0008-0000-0300-000003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4</xdr:row>
      <xdr:rowOff>161925</xdr:rowOff>
    </xdr:from>
    <xdr:to>
      <xdr:col>12</xdr:col>
      <xdr:colOff>0</xdr:colOff>
      <xdr:row>19</xdr:row>
      <xdr:rowOff>0</xdr:rowOff>
    </xdr:to>
    <xdr:graphicFrame macro="">
      <xdr:nvGraphicFramePr>
        <xdr:cNvPr id="6148" name="Diagramm 1">
          <a:extLst>
            <a:ext uri="{FF2B5EF4-FFF2-40B4-BE49-F238E27FC236}">
              <a16:creationId xmlns:a16="http://schemas.microsoft.com/office/drawing/2014/main" id="{00000000-0008-0000-0300-000004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27</xdr:row>
      <xdr:rowOff>0</xdr:rowOff>
    </xdr:from>
    <xdr:to>
      <xdr:col>18</xdr:col>
      <xdr:colOff>0</xdr:colOff>
      <xdr:row>41</xdr:row>
      <xdr:rowOff>0</xdr:rowOff>
    </xdr:to>
    <xdr:graphicFrame macro="">
      <xdr:nvGraphicFramePr>
        <xdr:cNvPr id="1025" name="Diagramm 1">
          <a:extLst>
            <a:ext uri="{FF2B5EF4-FFF2-40B4-BE49-F238E27FC236}">
              <a16:creationId xmlns:a16="http://schemas.microsoft.com/office/drawing/2014/main" id="{00000000-0008-0000-05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17</xdr:col>
      <xdr:colOff>762000</xdr:colOff>
      <xdr:row>13</xdr:row>
      <xdr:rowOff>0</xdr:rowOff>
    </xdr:to>
    <xdr:graphicFrame macro="">
      <xdr:nvGraphicFramePr>
        <xdr:cNvPr id="1026" name="Diagramm 2">
          <a:extLst>
            <a:ext uri="{FF2B5EF4-FFF2-40B4-BE49-F238E27FC236}">
              <a16:creationId xmlns:a16="http://schemas.microsoft.com/office/drawing/2014/main" id="{00000000-0008-0000-05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14</xdr:row>
      <xdr:rowOff>0</xdr:rowOff>
    </xdr:from>
    <xdr:to>
      <xdr:col>18</xdr:col>
      <xdr:colOff>0</xdr:colOff>
      <xdr:row>26</xdr:row>
      <xdr:rowOff>0</xdr:rowOff>
    </xdr:to>
    <xdr:graphicFrame macro="">
      <xdr:nvGraphicFramePr>
        <xdr:cNvPr id="1027" name="Diagramm 3">
          <a:extLst>
            <a:ext uri="{FF2B5EF4-FFF2-40B4-BE49-F238E27FC236}">
              <a16:creationId xmlns:a16="http://schemas.microsoft.com/office/drawing/2014/main" id="{00000000-0008-0000-0500-00000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20</xdr:row>
      <xdr:rowOff>38100</xdr:rowOff>
    </xdr:from>
    <xdr:to>
      <xdr:col>3</xdr:col>
      <xdr:colOff>704850</xdr:colOff>
      <xdr:row>31</xdr:row>
      <xdr:rowOff>38100</xdr:rowOff>
    </xdr:to>
    <xdr:graphicFrame macro="">
      <xdr:nvGraphicFramePr>
        <xdr:cNvPr id="14337" name="Diagramm 1">
          <a:extLst>
            <a:ext uri="{FF2B5EF4-FFF2-40B4-BE49-F238E27FC236}">
              <a16:creationId xmlns:a16="http://schemas.microsoft.com/office/drawing/2014/main" id="{00000000-0008-0000-0600-000001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19</xdr:row>
      <xdr:rowOff>28575</xdr:rowOff>
    </xdr:from>
    <xdr:to>
      <xdr:col>3</xdr:col>
      <xdr:colOff>876300</xdr:colOff>
      <xdr:row>53</xdr:row>
      <xdr:rowOff>38100</xdr:rowOff>
    </xdr:to>
    <xdr:graphicFrame macro="">
      <xdr:nvGraphicFramePr>
        <xdr:cNvPr id="16385" name="Diagramm 3">
          <a:extLst>
            <a:ext uri="{FF2B5EF4-FFF2-40B4-BE49-F238E27FC236}">
              <a16:creationId xmlns:a16="http://schemas.microsoft.com/office/drawing/2014/main" id="{00000000-0008-0000-0800-0000014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6</xdr:col>
      <xdr:colOff>733425</xdr:colOff>
      <xdr:row>50</xdr:row>
      <xdr:rowOff>66675</xdr:rowOff>
    </xdr:to>
    <xdr:graphicFrame macro="">
      <xdr:nvGraphicFramePr>
        <xdr:cNvPr id="18433" name="Diagramm 4">
          <a:extLst>
            <a:ext uri="{FF2B5EF4-FFF2-40B4-BE49-F238E27FC236}">
              <a16:creationId xmlns:a16="http://schemas.microsoft.com/office/drawing/2014/main" id="{00000000-0008-0000-0900-0000014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</xdr:row>
      <xdr:rowOff>0</xdr:rowOff>
    </xdr:from>
    <xdr:to>
      <xdr:col>22</xdr:col>
      <xdr:colOff>619125</xdr:colOff>
      <xdr:row>17</xdr:row>
      <xdr:rowOff>9525</xdr:rowOff>
    </xdr:to>
    <xdr:graphicFrame macro="">
      <xdr:nvGraphicFramePr>
        <xdr:cNvPr id="20481" name="Diagramm 1">
          <a:extLst>
            <a:ext uri="{FF2B5EF4-FFF2-40B4-BE49-F238E27FC236}">
              <a16:creationId xmlns:a16="http://schemas.microsoft.com/office/drawing/2014/main" id="{00000000-0008-0000-0A00-0000015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tabSelected="1" workbookViewId="0"/>
  </sheetViews>
  <sheetFormatPr baseColWidth="10" defaultRowHeight="14.5"/>
  <cols>
    <col min="1" max="1" width="23.453125" customWidth="1"/>
    <col min="5" max="5" width="24.453125" customWidth="1"/>
    <col min="6" max="6" width="23.453125" customWidth="1"/>
    <col min="7" max="7" width="18" customWidth="1"/>
  </cols>
  <sheetData>
    <row r="1" spans="1:7">
      <c r="A1" s="30" t="s">
        <v>50</v>
      </c>
    </row>
    <row r="2" spans="1:7" ht="13.5" customHeight="1">
      <c r="A2" s="30" t="s">
        <v>51</v>
      </c>
      <c r="B2" s="32"/>
      <c r="C2" s="25"/>
      <c r="D2" s="25"/>
      <c r="F2" s="30" t="s">
        <v>52</v>
      </c>
    </row>
    <row r="3" spans="1:7" ht="13.5" customHeight="1">
      <c r="A3" s="8"/>
      <c r="B3" s="25"/>
      <c r="C3" s="25"/>
      <c r="D3" s="25"/>
    </row>
    <row r="4" spans="1:7">
      <c r="A4" s="15"/>
      <c r="B4" s="15">
        <v>2007</v>
      </c>
      <c r="C4" s="15">
        <v>2013</v>
      </c>
      <c r="D4" s="15">
        <v>2019</v>
      </c>
      <c r="E4" s="8"/>
      <c r="F4" s="15"/>
      <c r="G4" s="15"/>
    </row>
    <row r="5" spans="1:7">
      <c r="A5" s="13" t="s">
        <v>53</v>
      </c>
      <c r="B5" s="107">
        <v>37.4</v>
      </c>
      <c r="C5" s="14">
        <v>44.3</v>
      </c>
      <c r="D5" s="14">
        <v>56.9</v>
      </c>
      <c r="E5" s="8"/>
      <c r="F5" s="13" t="s">
        <v>53</v>
      </c>
      <c r="G5" s="17">
        <v>3980000</v>
      </c>
    </row>
    <row r="6" spans="1:7">
      <c r="A6" s="13" t="s">
        <v>54</v>
      </c>
      <c r="B6" s="107">
        <v>35.6</v>
      </c>
      <c r="C6" s="14">
        <v>39.1</v>
      </c>
      <c r="D6" s="14">
        <v>42</v>
      </c>
      <c r="E6" s="8"/>
      <c r="F6" s="13" t="s">
        <v>54</v>
      </c>
      <c r="G6" s="17">
        <v>2940000</v>
      </c>
    </row>
    <row r="7" spans="1:7">
      <c r="A7" s="13" t="s">
        <v>55</v>
      </c>
      <c r="B7" s="107">
        <v>6.1</v>
      </c>
      <c r="C7" s="14">
        <v>6.3</v>
      </c>
      <c r="D7" s="14">
        <v>7.9</v>
      </c>
      <c r="E7" s="8"/>
      <c r="F7" s="13" t="s">
        <v>55</v>
      </c>
      <c r="G7" s="17">
        <v>550000</v>
      </c>
    </row>
    <row r="8" spans="1:7">
      <c r="A8" s="13" t="s">
        <v>56</v>
      </c>
      <c r="B8" s="107">
        <v>3.8</v>
      </c>
      <c r="C8" s="14">
        <v>3</v>
      </c>
      <c r="D8" s="14">
        <v>2</v>
      </c>
      <c r="E8" s="8"/>
      <c r="F8" s="13" t="s">
        <v>56</v>
      </c>
      <c r="G8" s="17">
        <v>137000</v>
      </c>
    </row>
    <row r="9" spans="1:7">
      <c r="A9" s="13" t="s">
        <v>57</v>
      </c>
      <c r="B9" s="107">
        <v>0.2</v>
      </c>
      <c r="C9" s="14">
        <v>0.2</v>
      </c>
      <c r="D9" s="14">
        <v>0.7</v>
      </c>
      <c r="E9" s="8"/>
      <c r="F9" s="13" t="s">
        <v>57</v>
      </c>
      <c r="G9" s="17">
        <v>47000</v>
      </c>
    </row>
    <row r="10" spans="1:7">
      <c r="A10" s="13" t="s">
        <v>58</v>
      </c>
      <c r="B10" s="107">
        <v>1.3</v>
      </c>
      <c r="C10" s="14">
        <v>2.7</v>
      </c>
      <c r="D10" s="14">
        <v>3.3</v>
      </c>
      <c r="E10" s="8"/>
      <c r="F10" s="13" t="s">
        <v>58</v>
      </c>
      <c r="G10" s="17">
        <v>230000</v>
      </c>
    </row>
    <row r="11" spans="1:7">
      <c r="A11" s="13" t="s">
        <v>59</v>
      </c>
      <c r="B11" s="107">
        <v>4.5</v>
      </c>
      <c r="C11" s="14">
        <v>4.0999999999999996</v>
      </c>
      <c r="D11" s="14">
        <v>5.3</v>
      </c>
      <c r="E11" s="8"/>
      <c r="F11" s="13" t="s">
        <v>59</v>
      </c>
      <c r="G11" s="17">
        <v>370000</v>
      </c>
    </row>
    <row r="12" spans="1:7">
      <c r="A12" s="13" t="s">
        <v>60</v>
      </c>
      <c r="B12" s="107"/>
      <c r="C12" s="14">
        <f>D12-2.5</f>
        <v>3.3</v>
      </c>
      <c r="D12" s="14">
        <v>5.8</v>
      </c>
      <c r="E12" s="8"/>
      <c r="F12" s="13" t="s">
        <v>60</v>
      </c>
      <c r="G12" s="17">
        <v>410000</v>
      </c>
    </row>
    <row r="13" spans="1:7">
      <c r="A13" s="8"/>
      <c r="B13" s="8"/>
      <c r="C13" s="8"/>
      <c r="D13" s="8"/>
      <c r="E13" s="8"/>
      <c r="F13" s="12"/>
      <c r="G13" s="8"/>
    </row>
    <row r="14" spans="1:7">
      <c r="A14" s="8" t="s">
        <v>61</v>
      </c>
      <c r="B14" s="9" t="s">
        <v>63</v>
      </c>
      <c r="C14" s="9"/>
      <c r="D14" s="9"/>
      <c r="E14" s="10"/>
      <c r="F14" s="12"/>
      <c r="G14" s="8"/>
    </row>
    <row r="15" spans="1:7">
      <c r="A15" s="8"/>
      <c r="B15" s="9" t="s">
        <v>64</v>
      </c>
      <c r="C15" s="9"/>
      <c r="D15" s="9"/>
      <c r="E15" s="10"/>
      <c r="G15" s="8"/>
    </row>
    <row r="16" spans="1:7">
      <c r="A16" s="8"/>
      <c r="B16" s="9" t="s">
        <v>65</v>
      </c>
      <c r="C16" s="9"/>
      <c r="D16" s="9"/>
      <c r="E16" s="10"/>
      <c r="G16" s="8"/>
    </row>
    <row r="17" spans="1:7">
      <c r="A17" t="s">
        <v>62</v>
      </c>
      <c r="B17" t="s">
        <v>66</v>
      </c>
      <c r="C17" s="9"/>
      <c r="D17" s="9"/>
      <c r="E17" s="81"/>
      <c r="F17" s="9"/>
      <c r="G17" s="8"/>
    </row>
    <row r="18" spans="1:7">
      <c r="A18" s="8"/>
      <c r="E18" s="4"/>
      <c r="F18" s="4"/>
    </row>
    <row r="19" spans="1:7">
      <c r="A19" s="8"/>
      <c r="B19" s="11"/>
    </row>
    <row r="20" spans="1:7">
      <c r="A20" s="8"/>
      <c r="B20" s="11"/>
    </row>
    <row r="21" spans="1:7">
      <c r="A21" s="8"/>
      <c r="B21" s="11"/>
    </row>
    <row r="22" spans="1:7">
      <c r="A22" s="8"/>
      <c r="B22" s="11"/>
    </row>
    <row r="23" spans="1:7">
      <c r="A23" s="8"/>
      <c r="B23" s="11"/>
    </row>
    <row r="31" spans="1:7">
      <c r="A31" s="8"/>
      <c r="B31" s="8"/>
    </row>
    <row r="32" spans="1:7">
      <c r="A32" s="8"/>
      <c r="B32" s="8"/>
    </row>
    <row r="33" spans="1:2">
      <c r="A33" s="8"/>
      <c r="B33" s="8"/>
    </row>
    <row r="34" spans="1:2">
      <c r="A34" s="8"/>
      <c r="B34" s="9"/>
    </row>
  </sheetData>
  <phoneticPr fontId="7" type="noConversion"/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8"/>
  <sheetViews>
    <sheetView zoomScaleNormal="100" workbookViewId="0">
      <selection activeCell="B3" sqref="B3:D3"/>
    </sheetView>
  </sheetViews>
  <sheetFormatPr baseColWidth="10" defaultColWidth="10.81640625" defaultRowHeight="14.5"/>
  <cols>
    <col min="1" max="1" width="36.7265625" style="70" customWidth="1"/>
    <col min="2" max="4" width="16.54296875" style="8" customWidth="1"/>
    <col min="5" max="7" width="10.81640625" style="8"/>
    <col min="8" max="8" width="10.81640625" style="9"/>
    <col min="9" max="9" width="10.81640625" style="8"/>
    <col min="10" max="10" width="20.54296875" style="8" customWidth="1"/>
    <col min="11" max="16384" width="10.81640625" style="8"/>
  </cols>
  <sheetData>
    <row r="1" spans="1:9">
      <c r="A1" s="99" t="s">
        <v>192</v>
      </c>
    </row>
    <row r="2" spans="1:9">
      <c r="B2" s="49"/>
      <c r="C2" s="29"/>
      <c r="D2" s="29"/>
      <c r="E2" s="29"/>
      <c r="F2" s="9"/>
    </row>
    <row r="3" spans="1:9">
      <c r="A3" s="22"/>
      <c r="B3" s="36" t="s">
        <v>93</v>
      </c>
      <c r="C3" s="36" t="s">
        <v>94</v>
      </c>
      <c r="D3" s="36" t="s">
        <v>95</v>
      </c>
      <c r="H3" s="8"/>
      <c r="I3" s="9"/>
    </row>
    <row r="4" spans="1:9" ht="15.5">
      <c r="A4" s="71" t="s">
        <v>199</v>
      </c>
      <c r="B4" s="73">
        <v>28.856485034535691</v>
      </c>
      <c r="C4" s="73">
        <v>30.838815789473685</v>
      </c>
      <c r="D4" s="76">
        <v>44.578313253012048</v>
      </c>
      <c r="E4" s="75"/>
      <c r="H4" s="8"/>
      <c r="I4" s="48"/>
    </row>
    <row r="5" spans="1:9" ht="15.5">
      <c r="A5" s="68" t="s">
        <v>198</v>
      </c>
      <c r="B5" s="73">
        <v>4.2977743668457409</v>
      </c>
      <c r="C5" s="73">
        <v>5.7565789473684212</v>
      </c>
      <c r="D5" s="76">
        <v>1.2048192771084338</v>
      </c>
      <c r="E5" s="72"/>
      <c r="H5" s="8"/>
      <c r="I5" s="48"/>
    </row>
    <row r="6" spans="1:9" ht="15.5">
      <c r="A6" s="71" t="s">
        <v>197</v>
      </c>
      <c r="B6" s="73">
        <v>28.54950115118956</v>
      </c>
      <c r="C6" s="73">
        <v>13.980263157894738</v>
      </c>
      <c r="D6" s="76">
        <v>21.686746987951807</v>
      </c>
      <c r="E6" s="75"/>
      <c r="H6" s="8"/>
      <c r="I6" s="48"/>
    </row>
    <row r="7" spans="1:9" ht="15.5">
      <c r="A7" s="68" t="s">
        <v>196</v>
      </c>
      <c r="B7" s="73">
        <v>10.667689946277822</v>
      </c>
      <c r="C7" s="73">
        <v>25.082236842105267</v>
      </c>
      <c r="D7" s="76">
        <v>34.939759036144579</v>
      </c>
      <c r="E7" s="6"/>
      <c r="H7" s="8"/>
      <c r="I7" s="48"/>
    </row>
    <row r="8" spans="1:9" ht="15.5">
      <c r="A8" s="71" t="s">
        <v>195</v>
      </c>
      <c r="B8" s="73">
        <v>26.861089792785879</v>
      </c>
      <c r="C8" s="73">
        <v>20.148026315789476</v>
      </c>
      <c r="D8" s="76">
        <v>24.096385542168676</v>
      </c>
      <c r="E8" s="75"/>
      <c r="H8" s="8"/>
      <c r="I8" s="48"/>
    </row>
    <row r="9" spans="1:9" ht="15.5">
      <c r="A9" s="71" t="s">
        <v>182</v>
      </c>
      <c r="B9" s="73">
        <v>28.933231005372217</v>
      </c>
      <c r="C9" s="73">
        <v>19.325657894736842</v>
      </c>
      <c r="D9" s="76">
        <v>37.349397590361441</v>
      </c>
      <c r="E9" s="75"/>
      <c r="H9" s="8"/>
      <c r="I9" s="48"/>
    </row>
    <row r="10" spans="1:9" ht="15.5">
      <c r="A10" s="71" t="s">
        <v>194</v>
      </c>
      <c r="B10" s="73">
        <v>39.677666922486573</v>
      </c>
      <c r="C10" s="73">
        <v>26.726973684210524</v>
      </c>
      <c r="D10" s="76">
        <v>33.734939759036145</v>
      </c>
      <c r="E10" s="75"/>
      <c r="H10" s="8"/>
      <c r="I10" s="48"/>
    </row>
    <row r="11" spans="1:9" ht="15.5">
      <c r="A11" s="68" t="s">
        <v>181</v>
      </c>
      <c r="B11" s="73">
        <v>32.924021488871837</v>
      </c>
      <c r="C11" s="73">
        <v>39.0625</v>
      </c>
      <c r="D11" s="76">
        <v>55.421686746987952</v>
      </c>
      <c r="E11" s="6"/>
      <c r="H11" s="8"/>
      <c r="I11" s="48"/>
    </row>
    <row r="12" spans="1:9" ht="15.5">
      <c r="A12" s="71" t="s">
        <v>193</v>
      </c>
      <c r="B12" s="73">
        <v>80.276285495011507</v>
      </c>
      <c r="C12" s="73">
        <v>71.13486842105263</v>
      </c>
      <c r="D12" s="76">
        <v>66.265060240963862</v>
      </c>
      <c r="E12" s="69"/>
      <c r="H12" s="8"/>
      <c r="I12" s="48"/>
    </row>
    <row r="14" spans="1:9">
      <c r="B14" s="47">
        <f>SUM(B4:B12)</f>
        <v>281.04374520337683</v>
      </c>
      <c r="C14" s="47">
        <f>SUM(C4:C12)</f>
        <v>252.05592105263159</v>
      </c>
      <c r="D14" s="47">
        <f>SUM(D4:D12)</f>
        <v>319.27710843373495</v>
      </c>
    </row>
    <row r="16" spans="1:9">
      <c r="A16" s="8" t="s">
        <v>61</v>
      </c>
      <c r="B16" s="8" t="s">
        <v>200</v>
      </c>
    </row>
    <row r="17" spans="1:2">
      <c r="A17" t="s">
        <v>62</v>
      </c>
      <c r="B17" s="8" t="s">
        <v>201</v>
      </c>
    </row>
    <row r="18" spans="1:2">
      <c r="A18" s="8" t="s">
        <v>46</v>
      </c>
      <c r="B18" s="8" t="s">
        <v>190</v>
      </c>
    </row>
  </sheetData>
  <phoneticPr fontId="7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16"/>
  <sheetViews>
    <sheetView workbookViewId="0"/>
  </sheetViews>
  <sheetFormatPr baseColWidth="10" defaultColWidth="10.81640625" defaultRowHeight="14.5"/>
  <cols>
    <col min="1" max="1" width="12.26953125" customWidth="1"/>
    <col min="2" max="14" width="10.453125" customWidth="1"/>
  </cols>
  <sheetData>
    <row r="1" spans="1:14">
      <c r="A1" s="30" t="s">
        <v>202</v>
      </c>
    </row>
    <row r="3" spans="1:14">
      <c r="A3" s="21" t="s">
        <v>205</v>
      </c>
      <c r="B3" s="21">
        <v>2008</v>
      </c>
      <c r="C3" s="21">
        <v>2009</v>
      </c>
      <c r="D3" s="21">
        <v>2010</v>
      </c>
      <c r="E3" s="21">
        <v>2011</v>
      </c>
      <c r="F3" s="21">
        <v>2012</v>
      </c>
      <c r="G3" s="21">
        <v>2013</v>
      </c>
      <c r="H3" s="21">
        <v>2014</v>
      </c>
      <c r="I3" s="21">
        <v>2015</v>
      </c>
      <c r="J3" s="21">
        <v>2016</v>
      </c>
      <c r="K3" s="21">
        <v>2017</v>
      </c>
      <c r="L3" s="21">
        <v>2018</v>
      </c>
      <c r="M3" s="21">
        <v>2019</v>
      </c>
      <c r="N3" s="21">
        <v>2020</v>
      </c>
    </row>
    <row r="4" spans="1:14">
      <c r="A4" s="20" t="s">
        <v>203</v>
      </c>
      <c r="B4" s="23">
        <v>1100000</v>
      </c>
      <c r="C4" s="23">
        <v>1400000</v>
      </c>
      <c r="D4" s="23">
        <v>2300000</v>
      </c>
      <c r="E4" s="23">
        <v>3400000</v>
      </c>
      <c r="F4" s="23">
        <v>4200000</v>
      </c>
      <c r="G4" s="23">
        <v>3900000</v>
      </c>
      <c r="H4" s="23">
        <v>4700000</v>
      </c>
      <c r="I4" s="23">
        <v>5400000</v>
      </c>
      <c r="J4" s="23">
        <v>5800000</v>
      </c>
      <c r="K4" s="23">
        <v>6200000</v>
      </c>
      <c r="L4" s="23">
        <v>5500000</v>
      </c>
      <c r="M4" s="23">
        <v>6000000</v>
      </c>
      <c r="N4" s="23">
        <v>9900000</v>
      </c>
    </row>
    <row r="5" spans="1:14">
      <c r="A5" s="20" t="s">
        <v>204</v>
      </c>
      <c r="B5" s="23"/>
      <c r="C5" s="23"/>
      <c r="D5" s="23"/>
      <c r="E5" s="23"/>
      <c r="F5" s="23"/>
      <c r="G5" s="23"/>
      <c r="H5" s="23">
        <v>2000000</v>
      </c>
      <c r="I5" s="23">
        <v>3000000</v>
      </c>
      <c r="J5" s="23">
        <v>4400000</v>
      </c>
      <c r="K5" s="23">
        <v>5700000</v>
      </c>
      <c r="L5" s="23">
        <v>7800000</v>
      </c>
      <c r="M5" s="23">
        <v>9700000</v>
      </c>
      <c r="N5" s="23">
        <v>21400000</v>
      </c>
    </row>
    <row r="6" spans="1:14" s="78" customFormat="1">
      <c r="A6"/>
      <c r="B6"/>
      <c r="C6"/>
      <c r="D6"/>
      <c r="E6"/>
      <c r="F6"/>
      <c r="G6"/>
      <c r="H6"/>
      <c r="I6"/>
      <c r="J6"/>
      <c r="K6"/>
      <c r="L6"/>
      <c r="M6"/>
      <c r="N6"/>
    </row>
    <row r="7" spans="1:14" s="78" customFormat="1">
      <c r="A7" t="s">
        <v>209</v>
      </c>
      <c r="B7" t="s">
        <v>210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1:14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1:14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4">
      <c r="A10" s="30" t="s">
        <v>206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1:14"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  <row r="12" spans="1:14">
      <c r="A12" s="21"/>
      <c r="B12" s="21">
        <v>2008</v>
      </c>
      <c r="C12" s="21">
        <v>2009</v>
      </c>
      <c r="D12" s="21">
        <v>2010</v>
      </c>
      <c r="E12" s="21">
        <v>2011</v>
      </c>
      <c r="F12" s="21">
        <v>2012</v>
      </c>
      <c r="G12" s="21">
        <v>2013</v>
      </c>
      <c r="H12" s="21">
        <v>2014</v>
      </c>
      <c r="I12" s="21">
        <v>2015</v>
      </c>
      <c r="J12" s="21">
        <v>2016</v>
      </c>
      <c r="K12" s="21">
        <v>2017</v>
      </c>
      <c r="L12" s="21">
        <v>2018</v>
      </c>
      <c r="M12" s="21">
        <v>2019</v>
      </c>
      <c r="N12" s="21">
        <v>2020</v>
      </c>
    </row>
    <row r="13" spans="1:14" ht="43.5">
      <c r="A13" s="79" t="s">
        <v>207</v>
      </c>
      <c r="B13" s="100">
        <v>51067</v>
      </c>
      <c r="C13" s="100">
        <v>28924</v>
      </c>
      <c r="D13" s="100">
        <v>20851</v>
      </c>
      <c r="E13" s="100">
        <v>16228.000000000002</v>
      </c>
      <c r="F13" s="100">
        <v>12320</v>
      </c>
      <c r="G13" s="100">
        <v>9220</v>
      </c>
      <c r="H13" s="100">
        <v>7249</v>
      </c>
      <c r="I13" s="100">
        <v>5964</v>
      </c>
      <c r="J13" s="100">
        <v>6697</v>
      </c>
      <c r="K13" s="100">
        <v>7893</v>
      </c>
      <c r="L13" s="100">
        <v>3929</v>
      </c>
      <c r="M13" s="100">
        <v>7169</v>
      </c>
      <c r="N13" s="100">
        <v>9586</v>
      </c>
    </row>
    <row r="14" spans="1:14" ht="58">
      <c r="A14" s="79" t="s">
        <v>208</v>
      </c>
      <c r="B14" s="100"/>
      <c r="C14" s="100"/>
      <c r="D14" s="100"/>
      <c r="E14" s="100"/>
      <c r="F14" s="100">
        <v>85000</v>
      </c>
      <c r="G14" s="100">
        <v>110000</v>
      </c>
      <c r="H14" s="100">
        <v>314000</v>
      </c>
      <c r="I14" s="100">
        <v>428000</v>
      </c>
      <c r="J14" s="100">
        <v>603000</v>
      </c>
      <c r="K14" s="100">
        <v>769000</v>
      </c>
      <c r="L14" s="100">
        <v>932000</v>
      </c>
      <c r="M14" s="100">
        <v>1120000</v>
      </c>
      <c r="N14" s="100">
        <v>1418000</v>
      </c>
    </row>
    <row r="16" spans="1:14">
      <c r="A16" t="s">
        <v>209</v>
      </c>
      <c r="B16" t="s">
        <v>211</v>
      </c>
    </row>
  </sheetData>
  <phoneticPr fontId="7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7"/>
  <sheetViews>
    <sheetView zoomScaleNormal="100" workbookViewId="0">
      <selection activeCell="B15" sqref="B15"/>
    </sheetView>
  </sheetViews>
  <sheetFormatPr baseColWidth="10" defaultColWidth="10.81640625" defaultRowHeight="14.5"/>
  <cols>
    <col min="1" max="1" width="23.453125" style="58" customWidth="1"/>
    <col min="2" max="9" width="16.1796875" style="10" customWidth="1"/>
    <col min="10" max="16384" width="10.81640625" style="10"/>
  </cols>
  <sheetData>
    <row r="1" spans="1:14">
      <c r="A1" s="62" t="s">
        <v>212</v>
      </c>
    </row>
    <row r="2" spans="1:14">
      <c r="L2" s="59"/>
      <c r="M2" s="59"/>
      <c r="N2" s="59"/>
    </row>
    <row r="3" spans="1:14">
      <c r="A3" s="63"/>
      <c r="B3" s="21" t="s">
        <v>53</v>
      </c>
      <c r="C3" s="42"/>
      <c r="D3" s="42"/>
      <c r="E3" s="21" t="s">
        <v>54</v>
      </c>
      <c r="F3" s="42"/>
      <c r="G3" s="42"/>
      <c r="H3" s="21" t="s">
        <v>55</v>
      </c>
      <c r="I3" s="42"/>
      <c r="L3" s="59"/>
      <c r="M3" s="59"/>
      <c r="N3" s="59"/>
    </row>
    <row r="4" spans="1:14" ht="62.5" customHeight="1">
      <c r="A4" s="63"/>
      <c r="B4" s="64" t="s">
        <v>213</v>
      </c>
      <c r="C4" s="64" t="s">
        <v>148</v>
      </c>
      <c r="D4" s="64" t="s">
        <v>149</v>
      </c>
      <c r="E4" s="64" t="s">
        <v>213</v>
      </c>
      <c r="F4" s="64" t="s">
        <v>148</v>
      </c>
      <c r="G4" s="64" t="s">
        <v>149</v>
      </c>
      <c r="H4" s="64" t="s">
        <v>213</v>
      </c>
      <c r="I4" s="64" t="s">
        <v>148</v>
      </c>
      <c r="L4" s="59"/>
      <c r="M4" s="59"/>
      <c r="N4" s="59"/>
    </row>
    <row r="5" spans="1:14" s="66" customFormat="1" ht="30" customHeight="1">
      <c r="A5" s="79" t="s">
        <v>218</v>
      </c>
      <c r="B5" s="111">
        <v>17</v>
      </c>
      <c r="C5" s="112">
        <v>11</v>
      </c>
      <c r="D5" s="111">
        <v>36</v>
      </c>
      <c r="E5" s="111">
        <v>9</v>
      </c>
      <c r="F5" s="112">
        <v>4</v>
      </c>
      <c r="G5" s="111">
        <v>30</v>
      </c>
      <c r="H5" s="111">
        <v>21</v>
      </c>
      <c r="I5" s="111">
        <v>39</v>
      </c>
      <c r="L5" s="61"/>
      <c r="M5" s="61"/>
      <c r="N5" s="67"/>
    </row>
    <row r="6" spans="1:14" s="66" customFormat="1" ht="30" customHeight="1">
      <c r="A6" s="79" t="s">
        <v>219</v>
      </c>
      <c r="B6" s="111">
        <v>4</v>
      </c>
      <c r="C6" s="112">
        <v>4</v>
      </c>
      <c r="D6" s="111">
        <v>7</v>
      </c>
      <c r="E6" s="111">
        <v>3</v>
      </c>
      <c r="F6" s="112">
        <v>5</v>
      </c>
      <c r="G6" s="111">
        <v>4</v>
      </c>
      <c r="H6" s="111">
        <v>7</v>
      </c>
      <c r="I6" s="111">
        <v>16</v>
      </c>
      <c r="L6" s="61"/>
      <c r="M6" s="61"/>
      <c r="N6" s="67"/>
    </row>
    <row r="7" spans="1:14" s="66" customFormat="1" ht="30" customHeight="1">
      <c r="A7" s="65" t="s">
        <v>214</v>
      </c>
      <c r="B7" s="111">
        <v>22</v>
      </c>
      <c r="C7" s="112">
        <v>27</v>
      </c>
      <c r="D7" s="111">
        <v>65</v>
      </c>
      <c r="E7" s="111">
        <v>21</v>
      </c>
      <c r="F7" s="112">
        <v>31</v>
      </c>
      <c r="G7" s="111">
        <v>69</v>
      </c>
      <c r="H7" s="111">
        <v>27</v>
      </c>
      <c r="I7" s="111">
        <v>49</v>
      </c>
      <c r="L7" s="61"/>
      <c r="M7" s="61"/>
      <c r="N7" s="67"/>
    </row>
    <row r="8" spans="1:14" s="66" customFormat="1" ht="30" customHeight="1">
      <c r="A8" s="65" t="s">
        <v>215</v>
      </c>
      <c r="B8" s="111" t="s">
        <v>7</v>
      </c>
      <c r="C8" s="112">
        <v>35</v>
      </c>
      <c r="D8" s="111">
        <v>107</v>
      </c>
      <c r="E8" s="111" t="s">
        <v>7</v>
      </c>
      <c r="F8" s="112">
        <v>19</v>
      </c>
      <c r="G8" s="111">
        <v>92</v>
      </c>
      <c r="H8" s="111" t="s">
        <v>7</v>
      </c>
      <c r="I8" s="111">
        <v>56</v>
      </c>
      <c r="L8" s="61"/>
      <c r="M8" s="61"/>
      <c r="N8" s="67"/>
    </row>
    <row r="9" spans="1:14" s="66" customFormat="1" ht="30" customHeight="1">
      <c r="A9" s="65" t="s">
        <v>216</v>
      </c>
      <c r="B9" s="111">
        <v>1</v>
      </c>
      <c r="C9" s="112">
        <v>2</v>
      </c>
      <c r="D9" s="111">
        <v>1</v>
      </c>
      <c r="E9" s="111">
        <v>1</v>
      </c>
      <c r="F9" s="112">
        <v>2</v>
      </c>
      <c r="G9" s="111">
        <v>5</v>
      </c>
      <c r="H9" s="111">
        <v>4</v>
      </c>
      <c r="I9" s="111">
        <v>11</v>
      </c>
      <c r="L9" s="61"/>
      <c r="M9" s="61"/>
      <c r="N9" s="67"/>
    </row>
    <row r="10" spans="1:14" s="66" customFormat="1" ht="30" customHeight="1">
      <c r="A10" s="65" t="s">
        <v>217</v>
      </c>
      <c r="B10" s="111">
        <v>44</v>
      </c>
      <c r="C10" s="112">
        <v>79</v>
      </c>
      <c r="D10" s="111">
        <v>216</v>
      </c>
      <c r="E10" s="111">
        <v>29</v>
      </c>
      <c r="F10" s="112">
        <v>61</v>
      </c>
      <c r="G10" s="111">
        <v>200</v>
      </c>
      <c r="H10" s="111">
        <v>59</v>
      </c>
      <c r="I10" s="111">
        <v>171</v>
      </c>
      <c r="L10" s="61"/>
      <c r="M10" s="61"/>
      <c r="N10" s="67"/>
    </row>
    <row r="11" spans="1:14">
      <c r="A11" s="60"/>
      <c r="B11" s="59"/>
      <c r="C11" s="59"/>
      <c r="D11" s="59"/>
      <c r="E11" s="59"/>
      <c r="F11" s="59"/>
      <c r="G11" s="59"/>
      <c r="H11" s="59"/>
      <c r="L11" s="59"/>
      <c r="M11" s="59"/>
      <c r="N11" s="59"/>
    </row>
    <row r="12" spans="1:14">
      <c r="A12" s="8" t="s">
        <v>61</v>
      </c>
      <c r="B12" s="28" t="s">
        <v>220</v>
      </c>
      <c r="C12" s="28"/>
      <c r="D12" s="28"/>
      <c r="E12" s="28"/>
      <c r="F12" s="28"/>
      <c r="G12" s="28"/>
      <c r="H12" s="28"/>
      <c r="L12" s="59"/>
      <c r="M12" s="59"/>
      <c r="N12" s="59"/>
    </row>
    <row r="13" spans="1:14">
      <c r="A13" s="101"/>
      <c r="B13" s="28" t="s">
        <v>221</v>
      </c>
      <c r="C13" s="28"/>
      <c r="D13" s="28"/>
      <c r="E13" s="28"/>
      <c r="F13" s="28"/>
      <c r="G13" s="28"/>
      <c r="H13" s="28"/>
    </row>
    <row r="14" spans="1:14">
      <c r="A14" s="102"/>
      <c r="B14" s="9" t="s">
        <v>222</v>
      </c>
      <c r="C14" s="9"/>
      <c r="D14" s="9"/>
      <c r="E14" s="9"/>
      <c r="F14" s="9"/>
      <c r="G14" s="9"/>
      <c r="H14" s="9"/>
    </row>
    <row r="15" spans="1:14">
      <c r="A15" t="s">
        <v>62</v>
      </c>
      <c r="B15" t="s">
        <v>152</v>
      </c>
      <c r="C15" s="9"/>
      <c r="D15" s="9"/>
      <c r="E15" s="9"/>
      <c r="F15" s="9"/>
      <c r="G15" s="9"/>
      <c r="H15" s="9"/>
    </row>
    <row r="16" spans="1:14">
      <c r="A16" s="102" t="s">
        <v>80</v>
      </c>
      <c r="B16" s="28" t="s">
        <v>223</v>
      </c>
      <c r="C16" s="9"/>
      <c r="D16" s="9"/>
      <c r="E16" s="9"/>
      <c r="F16" s="9"/>
      <c r="G16" s="9"/>
      <c r="H16" s="9"/>
    </row>
    <row r="17" spans="2:2">
      <c r="B17" s="7"/>
    </row>
  </sheetData>
  <phoneticPr fontId="7" type="noConversion"/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17"/>
  <sheetViews>
    <sheetView workbookViewId="0">
      <selection activeCell="B3" sqref="B3:D3"/>
    </sheetView>
  </sheetViews>
  <sheetFormatPr baseColWidth="10" defaultRowHeight="14.5"/>
  <cols>
    <col min="1" max="1" width="46.7265625" customWidth="1"/>
    <col min="2" max="4" width="16.453125" customWidth="1"/>
  </cols>
  <sheetData>
    <row r="1" spans="1:4">
      <c r="A1" s="30" t="s">
        <v>224</v>
      </c>
    </row>
    <row r="3" spans="1:4">
      <c r="A3" s="21"/>
      <c r="B3" s="36" t="s">
        <v>93</v>
      </c>
      <c r="C3" s="36" t="s">
        <v>94</v>
      </c>
      <c r="D3" s="36" t="s">
        <v>95</v>
      </c>
    </row>
    <row r="4" spans="1:4">
      <c r="A4" s="18" t="s">
        <v>225</v>
      </c>
      <c r="B4" s="56">
        <v>71</v>
      </c>
      <c r="C4" s="56">
        <v>89</v>
      </c>
      <c r="D4" s="56">
        <v>85</v>
      </c>
    </row>
    <row r="5" spans="1:4">
      <c r="A5" s="18" t="s">
        <v>226</v>
      </c>
      <c r="B5" s="56">
        <v>5</v>
      </c>
      <c r="C5" s="56">
        <v>5</v>
      </c>
      <c r="D5" s="56">
        <v>5</v>
      </c>
    </row>
    <row r="6" spans="1:4">
      <c r="A6" s="18" t="s">
        <v>227</v>
      </c>
      <c r="B6" s="80">
        <v>1870000</v>
      </c>
      <c r="C6" s="80">
        <v>1150000</v>
      </c>
      <c r="D6" s="80">
        <v>270000</v>
      </c>
    </row>
    <row r="7" spans="1:4">
      <c r="A7" s="18" t="s">
        <v>228</v>
      </c>
      <c r="B7" s="56">
        <v>660</v>
      </c>
      <c r="C7" s="56">
        <v>510</v>
      </c>
      <c r="D7" s="56">
        <v>115</v>
      </c>
    </row>
    <row r="8" spans="1:4">
      <c r="A8" s="18"/>
      <c r="B8" s="56"/>
      <c r="C8" s="56"/>
      <c r="D8" s="56"/>
    </row>
    <row r="9" spans="1:4">
      <c r="A9" s="18" t="s">
        <v>230</v>
      </c>
      <c r="B9" s="56" t="s">
        <v>231</v>
      </c>
      <c r="C9" s="56">
        <v>30</v>
      </c>
      <c r="D9" s="56" t="s">
        <v>232</v>
      </c>
    </row>
    <row r="10" spans="1:4">
      <c r="A10" s="18" t="s">
        <v>229</v>
      </c>
      <c r="B10" s="56" t="s">
        <v>233</v>
      </c>
      <c r="C10" s="56">
        <v>540</v>
      </c>
      <c r="D10" s="56" t="s">
        <v>234</v>
      </c>
    </row>
    <row r="12" spans="1:4">
      <c r="A12" s="8" t="s">
        <v>61</v>
      </c>
      <c r="B12" s="9" t="s">
        <v>99</v>
      </c>
    </row>
    <row r="13" spans="1:4">
      <c r="A13" s="4"/>
      <c r="B13" s="6" t="s">
        <v>235</v>
      </c>
    </row>
    <row r="14" spans="1:4">
      <c r="B14" s="6" t="s">
        <v>221</v>
      </c>
    </row>
    <row r="15" spans="1:4">
      <c r="B15" t="s">
        <v>222</v>
      </c>
    </row>
    <row r="16" spans="1:4">
      <c r="A16" t="s">
        <v>62</v>
      </c>
      <c r="B16" t="s">
        <v>152</v>
      </c>
    </row>
    <row r="17" spans="1:16">
      <c r="A17" t="s">
        <v>80</v>
      </c>
      <c r="B17" t="s">
        <v>236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</sheetData>
  <phoneticPr fontId="7" type="noConversion"/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31"/>
  <sheetViews>
    <sheetView workbookViewId="0">
      <selection activeCell="B20" sqref="B20"/>
    </sheetView>
  </sheetViews>
  <sheetFormatPr baseColWidth="10" defaultColWidth="10.81640625" defaultRowHeight="14.5"/>
  <cols>
    <col min="1" max="1" width="42.453125" style="10" customWidth="1"/>
    <col min="2" max="4" width="14.453125" style="10" customWidth="1"/>
    <col min="5" max="16384" width="10.81640625" style="10"/>
  </cols>
  <sheetData>
    <row r="1" spans="1:14">
      <c r="A1" s="30" t="s">
        <v>237</v>
      </c>
    </row>
    <row r="2" spans="1:14">
      <c r="A2" s="9"/>
      <c r="B2" s="9"/>
      <c r="C2" s="9"/>
      <c r="D2" s="9"/>
      <c r="E2" s="9"/>
      <c r="F2" s="9"/>
      <c r="G2" s="9"/>
    </row>
    <row r="3" spans="1:14">
      <c r="A3" s="106" t="s">
        <v>248</v>
      </c>
      <c r="B3" s="36" t="s">
        <v>93</v>
      </c>
      <c r="C3" s="36" t="s">
        <v>94</v>
      </c>
      <c r="D3" s="36" t="s">
        <v>95</v>
      </c>
      <c r="E3" s="9"/>
      <c r="F3" s="9"/>
      <c r="G3" s="9"/>
      <c r="L3" s="8"/>
      <c r="M3" s="8"/>
      <c r="N3" s="8"/>
    </row>
    <row r="4" spans="1:14">
      <c r="A4" s="19" t="s">
        <v>238</v>
      </c>
      <c r="B4" s="104">
        <v>0.5</v>
      </c>
      <c r="C4" s="113">
        <v>0.51500000000000001</v>
      </c>
      <c r="D4" s="104">
        <v>0.4</v>
      </c>
      <c r="E4" s="48"/>
      <c r="F4" s="48"/>
      <c r="G4" s="103"/>
      <c r="I4" s="103"/>
      <c r="J4" s="55"/>
      <c r="L4" s="55"/>
      <c r="M4" s="55"/>
      <c r="N4" s="55"/>
    </row>
    <row r="5" spans="1:14">
      <c r="A5" s="19" t="s">
        <v>0</v>
      </c>
      <c r="B5" s="104">
        <v>0.11739130434782609</v>
      </c>
      <c r="C5" s="113">
        <v>0.313</v>
      </c>
      <c r="D5" s="104">
        <v>0.17333333333333337</v>
      </c>
      <c r="E5" s="48"/>
      <c r="F5" s="48"/>
      <c r="G5" s="103"/>
      <c r="I5" s="103"/>
      <c r="J5" s="55"/>
      <c r="L5" s="55"/>
      <c r="M5" s="55"/>
      <c r="N5" s="55"/>
    </row>
    <row r="6" spans="1:14">
      <c r="A6" s="19" t="s">
        <v>239</v>
      </c>
      <c r="B6" s="104">
        <v>0.13043478260869565</v>
      </c>
      <c r="C6" s="113">
        <v>6.4676616915422883E-2</v>
      </c>
      <c r="D6" s="104">
        <v>0.21333333333333335</v>
      </c>
      <c r="E6" s="48"/>
      <c r="F6" s="48"/>
      <c r="G6" s="103"/>
      <c r="I6" s="103"/>
      <c r="J6" s="55"/>
      <c r="L6" s="55"/>
      <c r="M6" s="55"/>
      <c r="N6" s="55"/>
    </row>
    <row r="7" spans="1:14">
      <c r="A7" s="19" t="s">
        <v>240</v>
      </c>
      <c r="B7" s="104">
        <v>0.1</v>
      </c>
      <c r="C7" s="113">
        <v>6.5000000000000002E-2</v>
      </c>
      <c r="D7" s="104">
        <v>0.16</v>
      </c>
      <c r="E7" s="48"/>
      <c r="F7" s="48"/>
      <c r="G7" s="103"/>
      <c r="I7" s="103"/>
      <c r="J7" s="55"/>
      <c r="L7" s="55"/>
      <c r="M7" s="55"/>
      <c r="N7" s="55"/>
    </row>
    <row r="8" spans="1:14">
      <c r="A8" s="19" t="s">
        <v>1</v>
      </c>
      <c r="B8" s="104">
        <v>6.0869565217391307E-2</v>
      </c>
      <c r="C8" s="113">
        <v>0.121</v>
      </c>
      <c r="D8" s="104">
        <v>5.3333333333333337E-2</v>
      </c>
      <c r="E8" s="48"/>
      <c r="F8" s="48"/>
      <c r="G8" s="103"/>
      <c r="I8" s="103"/>
      <c r="J8" s="55"/>
      <c r="L8" s="55"/>
      <c r="M8" s="55"/>
      <c r="N8" s="55"/>
    </row>
    <row r="9" spans="1:14">
      <c r="A9" s="19" t="s">
        <v>241</v>
      </c>
      <c r="B9" s="104">
        <v>6.9565217391304349E-2</v>
      </c>
      <c r="C9" s="113">
        <v>8.8999999999999996E-2</v>
      </c>
      <c r="D9" s="104">
        <v>0.08</v>
      </c>
      <c r="E9" s="48"/>
      <c r="F9" s="48"/>
      <c r="G9" s="103"/>
      <c r="I9" s="103"/>
      <c r="J9" s="55"/>
      <c r="L9" s="55"/>
      <c r="M9" s="55"/>
      <c r="N9" s="55"/>
    </row>
    <row r="10" spans="1:14">
      <c r="A10" s="19" t="s">
        <v>242</v>
      </c>
      <c r="B10" s="104">
        <v>6.0869565217391307E-2</v>
      </c>
      <c r="C10" s="113">
        <v>4.7E-2</v>
      </c>
      <c r="D10" s="104">
        <v>0.08</v>
      </c>
      <c r="E10" s="9"/>
      <c r="F10" s="48"/>
      <c r="G10" s="103"/>
      <c r="I10" s="103"/>
      <c r="J10" s="55"/>
      <c r="L10" s="55"/>
      <c r="M10" s="55"/>
      <c r="N10" s="55"/>
    </row>
    <row r="11" spans="1:14">
      <c r="A11" s="19" t="s">
        <v>243</v>
      </c>
      <c r="B11" s="104">
        <v>8.2608695652173908E-2</v>
      </c>
      <c r="C11" s="113">
        <v>7.4626865671641781E-3</v>
      </c>
      <c r="D11" s="104">
        <v>0.08</v>
      </c>
      <c r="E11" s="48"/>
      <c r="F11" s="48"/>
      <c r="G11" s="103"/>
      <c r="I11" s="103"/>
      <c r="J11" s="55"/>
      <c r="L11" s="55"/>
      <c r="M11" s="55"/>
      <c r="N11" s="55"/>
    </row>
    <row r="12" spans="1:14">
      <c r="A12" s="19" t="s">
        <v>244</v>
      </c>
      <c r="B12" s="104">
        <v>3.9130434782608699E-2</v>
      </c>
      <c r="C12" s="113">
        <v>3.5999999999999997E-2</v>
      </c>
      <c r="D12" s="104">
        <v>2.6666666666666668E-2</v>
      </c>
      <c r="E12" s="48"/>
      <c r="F12" s="48"/>
      <c r="G12" s="103"/>
      <c r="I12" s="103"/>
      <c r="J12" s="55"/>
      <c r="L12" s="55"/>
      <c r="M12" s="55"/>
      <c r="N12" s="55"/>
    </row>
    <row r="13" spans="1:14">
      <c r="A13" s="19" t="s">
        <v>245</v>
      </c>
      <c r="B13" s="104">
        <v>3.4782608695652174E-2</v>
      </c>
      <c r="C13" s="113">
        <v>3.1E-2</v>
      </c>
      <c r="D13" s="104">
        <v>0</v>
      </c>
      <c r="E13" s="48"/>
      <c r="F13" s="48"/>
      <c r="G13" s="103"/>
      <c r="I13" s="103"/>
      <c r="J13" s="55"/>
    </row>
    <row r="14" spans="1:14">
      <c r="A14" s="9"/>
      <c r="B14" s="48"/>
      <c r="C14" s="48"/>
      <c r="D14" s="48"/>
      <c r="E14" s="48"/>
      <c r="F14" s="48"/>
      <c r="G14" s="9"/>
    </row>
    <row r="15" spans="1:14">
      <c r="A15" s="9"/>
      <c r="B15" s="9"/>
      <c r="C15" s="48"/>
      <c r="D15" s="48"/>
      <c r="E15" s="48"/>
      <c r="F15" s="48"/>
      <c r="G15" s="9"/>
    </row>
    <row r="16" spans="1:14">
      <c r="A16" s="9"/>
      <c r="B16" s="9"/>
      <c r="C16" s="48"/>
      <c r="D16" s="48"/>
      <c r="E16" s="48"/>
      <c r="F16" s="48"/>
      <c r="G16" s="9"/>
    </row>
    <row r="17" spans="1:7">
      <c r="A17" s="8" t="s">
        <v>61</v>
      </c>
      <c r="B17" s="9" t="s">
        <v>246</v>
      </c>
      <c r="C17" s="48"/>
      <c r="D17" s="48"/>
      <c r="E17" s="48"/>
      <c r="F17" s="48"/>
      <c r="G17" s="9"/>
    </row>
    <row r="18" spans="1:7">
      <c r="A18" s="9"/>
      <c r="B18" s="9" t="s">
        <v>132</v>
      </c>
      <c r="C18" s="9"/>
      <c r="D18" s="9"/>
      <c r="E18" s="9"/>
      <c r="F18" s="9"/>
      <c r="G18" s="9"/>
    </row>
    <row r="19" spans="1:7">
      <c r="A19" s="9"/>
      <c r="B19" s="4" t="s">
        <v>133</v>
      </c>
      <c r="C19" s="9"/>
      <c r="D19" s="9"/>
      <c r="E19" s="9"/>
      <c r="F19" s="9"/>
      <c r="G19" s="9"/>
    </row>
    <row r="20" spans="1:7">
      <c r="A20" t="s">
        <v>62</v>
      </c>
      <c r="B20" t="s">
        <v>152</v>
      </c>
      <c r="C20" s="9"/>
      <c r="D20" s="9"/>
      <c r="E20" s="9"/>
      <c r="F20" s="9"/>
      <c r="G20" s="9"/>
    </row>
    <row r="21" spans="1:7">
      <c r="A21" s="9"/>
      <c r="B21" s="9"/>
      <c r="C21" s="9"/>
      <c r="D21" s="9"/>
      <c r="E21" s="9"/>
      <c r="F21" s="9"/>
      <c r="G21" s="9"/>
    </row>
    <row r="22" spans="1:7">
      <c r="A22" s="9"/>
      <c r="B22" s="9"/>
      <c r="C22" s="9"/>
      <c r="D22" s="9"/>
      <c r="E22" s="9"/>
      <c r="F22" s="9"/>
      <c r="G22" s="9"/>
    </row>
    <row r="23" spans="1:7">
      <c r="A23" s="9"/>
      <c r="B23" s="9"/>
      <c r="C23" s="9"/>
      <c r="D23" s="9"/>
      <c r="E23" s="9"/>
      <c r="F23" s="9"/>
      <c r="G23" s="9"/>
    </row>
    <row r="24" spans="1:7">
      <c r="A24" s="9"/>
      <c r="B24" s="9"/>
      <c r="C24" s="9"/>
      <c r="D24" s="9"/>
      <c r="E24" s="9"/>
      <c r="F24" s="9"/>
      <c r="G24" s="9"/>
    </row>
    <row r="25" spans="1:7">
      <c r="A25" s="9"/>
      <c r="B25" s="9"/>
      <c r="C25" s="9"/>
      <c r="D25" s="9"/>
      <c r="E25" s="9"/>
      <c r="F25" s="9"/>
      <c r="G25" s="9"/>
    </row>
    <row r="26" spans="1:7">
      <c r="A26" s="9"/>
      <c r="B26" s="9"/>
      <c r="C26" s="9"/>
      <c r="D26" s="9"/>
      <c r="E26" s="9"/>
      <c r="F26" s="9"/>
      <c r="G26" s="9"/>
    </row>
    <row r="27" spans="1:7">
      <c r="A27" s="9"/>
      <c r="B27" s="9"/>
      <c r="C27" s="9"/>
      <c r="D27" s="9"/>
      <c r="E27" s="9"/>
      <c r="F27" s="9"/>
      <c r="G27" s="9"/>
    </row>
    <row r="28" spans="1:7">
      <c r="A28" s="9"/>
      <c r="B28" s="9"/>
      <c r="C28" s="9"/>
      <c r="D28" s="9"/>
      <c r="E28" s="9"/>
      <c r="F28" s="9"/>
      <c r="G28" s="9"/>
    </row>
    <row r="29" spans="1:7">
      <c r="A29" s="9"/>
      <c r="B29" s="9"/>
      <c r="C29" s="9"/>
      <c r="D29" s="9"/>
      <c r="E29" s="9"/>
      <c r="F29" s="9"/>
      <c r="G29" s="9"/>
    </row>
    <row r="30" spans="1:7">
      <c r="A30" s="9"/>
      <c r="B30" s="9"/>
      <c r="C30" s="9"/>
      <c r="D30" s="9"/>
      <c r="E30" s="9"/>
      <c r="F30" s="9"/>
      <c r="G30" s="9"/>
    </row>
    <row r="31" spans="1:7">
      <c r="A31" s="9"/>
      <c r="B31" s="9"/>
      <c r="C31" s="9"/>
      <c r="D31" s="9"/>
      <c r="E31" s="9"/>
      <c r="F31" s="9"/>
      <c r="G31" s="9"/>
    </row>
  </sheetData>
  <phoneticPr fontId="7" type="noConversion"/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11"/>
  <sheetViews>
    <sheetView workbookViewId="0">
      <selection activeCell="B10" sqref="B10"/>
    </sheetView>
  </sheetViews>
  <sheetFormatPr baseColWidth="10" defaultRowHeight="14.5"/>
  <cols>
    <col min="1" max="1" width="23" customWidth="1"/>
    <col min="2" max="3" width="16.7265625" customWidth="1"/>
  </cols>
  <sheetData>
    <row r="1" spans="1:8">
      <c r="A1" s="30" t="s">
        <v>247</v>
      </c>
    </row>
    <row r="3" spans="1:8">
      <c r="A3" s="57" t="s">
        <v>248</v>
      </c>
      <c r="B3" s="36" t="s">
        <v>93</v>
      </c>
      <c r="C3" s="36" t="s">
        <v>94</v>
      </c>
    </row>
    <row r="4" spans="1:8">
      <c r="A4" s="20" t="s">
        <v>249</v>
      </c>
      <c r="B4" s="105">
        <v>0.77</v>
      </c>
      <c r="C4" s="105">
        <v>0.89</v>
      </c>
      <c r="E4" s="93"/>
      <c r="F4" s="93"/>
    </row>
    <row r="5" spans="1:8">
      <c r="A5" s="20" t="s">
        <v>250</v>
      </c>
      <c r="B5" s="105">
        <v>0.06</v>
      </c>
      <c r="C5" s="105">
        <v>7.0000000000000007E-2</v>
      </c>
      <c r="E5" s="93"/>
      <c r="F5" s="93"/>
    </row>
    <row r="6" spans="1:8">
      <c r="A6" s="20" t="s">
        <v>251</v>
      </c>
      <c r="B6" s="105">
        <v>0.17</v>
      </c>
      <c r="C6" s="105">
        <v>0.04</v>
      </c>
      <c r="E6" s="93"/>
      <c r="F6" s="93"/>
    </row>
    <row r="8" spans="1:8">
      <c r="A8" s="8" t="s">
        <v>61</v>
      </c>
      <c r="B8" s="9" t="s">
        <v>252</v>
      </c>
      <c r="C8" s="4"/>
      <c r="D8" s="4"/>
      <c r="E8" s="4"/>
      <c r="F8" s="4"/>
      <c r="G8" s="4"/>
      <c r="H8" s="4"/>
    </row>
    <row r="9" spans="1:8">
      <c r="B9" t="s">
        <v>253</v>
      </c>
    </row>
    <row r="10" spans="1:8">
      <c r="A10" t="s">
        <v>62</v>
      </c>
      <c r="B10" t="s">
        <v>152</v>
      </c>
    </row>
    <row r="11" spans="1:8">
      <c r="A11" t="s">
        <v>80</v>
      </c>
      <c r="B11" t="s">
        <v>254</v>
      </c>
    </row>
  </sheetData>
  <phoneticPr fontId="7" type="noConversion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6"/>
  <sheetViews>
    <sheetView workbookViewId="0"/>
  </sheetViews>
  <sheetFormatPr baseColWidth="10" defaultRowHeight="14.5"/>
  <cols>
    <col min="1" max="1" width="48" customWidth="1"/>
    <col min="2" max="5" width="13.81640625" customWidth="1"/>
    <col min="11" max="11" width="20.54296875" customWidth="1"/>
  </cols>
  <sheetData>
    <row r="1" spans="1:15">
      <c r="A1" s="33" t="s">
        <v>67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2" customFormat="1" ht="43.5">
      <c r="A3" s="85"/>
      <c r="B3" s="85" t="s">
        <v>68</v>
      </c>
      <c r="C3" s="85" t="s">
        <v>71</v>
      </c>
      <c r="D3" s="85" t="s">
        <v>70</v>
      </c>
      <c r="E3" s="85" t="s">
        <v>71</v>
      </c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>
      <c r="A4" s="19" t="s">
        <v>72</v>
      </c>
      <c r="B4" s="82" t="s">
        <v>8</v>
      </c>
      <c r="C4" s="83" t="s">
        <v>17</v>
      </c>
      <c r="D4" s="83" t="s">
        <v>20</v>
      </c>
      <c r="E4" s="84" t="s">
        <v>22</v>
      </c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>
      <c r="A5" s="19" t="s">
        <v>73</v>
      </c>
      <c r="B5" s="82" t="s">
        <v>9</v>
      </c>
      <c r="C5" s="83" t="s">
        <v>18</v>
      </c>
      <c r="D5" s="83" t="s">
        <v>15</v>
      </c>
      <c r="E5" s="84" t="s">
        <v>23</v>
      </c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>
      <c r="A6" s="19" t="s">
        <v>74</v>
      </c>
      <c r="B6" s="82" t="s">
        <v>10</v>
      </c>
      <c r="C6" s="83" t="s">
        <v>19</v>
      </c>
      <c r="D6" s="83" t="s">
        <v>21</v>
      </c>
      <c r="E6" s="84" t="s">
        <v>24</v>
      </c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>
      <c r="A7" s="19" t="s">
        <v>74</v>
      </c>
      <c r="B7" s="83" t="s">
        <v>11</v>
      </c>
      <c r="C7" s="83" t="s">
        <v>48</v>
      </c>
      <c r="D7" s="83" t="s">
        <v>47</v>
      </c>
      <c r="E7" s="84" t="s">
        <v>49</v>
      </c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>
      <c r="A8" s="19" t="s">
        <v>75</v>
      </c>
      <c r="B8" s="83" t="s">
        <v>12</v>
      </c>
      <c r="C8" s="26"/>
      <c r="D8" s="83"/>
      <c r="E8" s="84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>
      <c r="A9" t="s">
        <v>76</v>
      </c>
      <c r="B9" s="83" t="s">
        <v>13</v>
      </c>
      <c r="C9" s="26"/>
      <c r="D9" s="26"/>
      <c r="E9" s="26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>
      <c r="A10" s="19" t="s">
        <v>77</v>
      </c>
      <c r="B10" s="83" t="s">
        <v>14</v>
      </c>
      <c r="C10" s="26"/>
      <c r="D10" s="26"/>
      <c r="E10" s="26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>
      <c r="A11" s="19" t="s">
        <v>78</v>
      </c>
      <c r="B11" s="83" t="s">
        <v>15</v>
      </c>
      <c r="C11" s="26"/>
      <c r="D11" s="26"/>
      <c r="E11" s="26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>
      <c r="A12" s="19" t="s">
        <v>79</v>
      </c>
      <c r="B12" s="83" t="s">
        <v>16</v>
      </c>
      <c r="C12" s="26"/>
      <c r="D12" s="26"/>
      <c r="E12" s="26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>
      <c r="A13" s="19"/>
      <c r="B13" s="19"/>
      <c r="C13" s="19"/>
      <c r="D13" s="19"/>
      <c r="E13" s="1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>
      <c r="A14" s="8" t="s">
        <v>61</v>
      </c>
      <c r="B14" s="9" t="s">
        <v>81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>
      <c r="A15" t="s">
        <v>62</v>
      </c>
      <c r="B15" s="9" t="s">
        <v>82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>
      <c r="A18" s="33" t="s">
        <v>83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>
      <c r="A20" s="15"/>
      <c r="B20" s="16">
        <v>2013</v>
      </c>
      <c r="C20" s="16">
        <v>2019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>
      <c r="A21" s="19" t="s">
        <v>72</v>
      </c>
      <c r="B21" s="19">
        <v>34</v>
      </c>
      <c r="C21" s="19">
        <v>47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>
      <c r="A22" s="19" t="s">
        <v>73</v>
      </c>
      <c r="B22" s="18">
        <v>32</v>
      </c>
      <c r="C22" s="18">
        <v>41</v>
      </c>
    </row>
    <row r="23" spans="1:15">
      <c r="A23" s="19" t="s">
        <v>74</v>
      </c>
      <c r="B23" s="18">
        <v>42</v>
      </c>
      <c r="C23" s="18">
        <v>49</v>
      </c>
    </row>
    <row r="25" spans="1:15">
      <c r="A25" s="8" t="s">
        <v>61</v>
      </c>
      <c r="B25" s="9" t="s">
        <v>84</v>
      </c>
    </row>
    <row r="26" spans="1:15">
      <c r="A26" t="s">
        <v>62</v>
      </c>
      <c r="B26" s="9" t="s">
        <v>82</v>
      </c>
    </row>
  </sheetData>
  <phoneticPr fontId="7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8"/>
  <sheetViews>
    <sheetView workbookViewId="0">
      <selection activeCell="B21" sqref="B21"/>
    </sheetView>
  </sheetViews>
  <sheetFormatPr baseColWidth="10" defaultRowHeight="14.5"/>
  <cols>
    <col min="1" max="1" width="36.81640625" customWidth="1"/>
    <col min="2" max="3" width="14.54296875" customWidth="1"/>
  </cols>
  <sheetData>
    <row r="1" spans="1:3">
      <c r="A1" s="30" t="s">
        <v>85</v>
      </c>
      <c r="C1" s="7"/>
    </row>
    <row r="2" spans="1:3">
      <c r="A2" s="30"/>
      <c r="C2" s="7"/>
    </row>
    <row r="3" spans="1:3" ht="29">
      <c r="A3" s="21"/>
      <c r="B3" s="54" t="s">
        <v>86</v>
      </c>
      <c r="C3" s="54" t="s">
        <v>69</v>
      </c>
    </row>
    <row r="4" spans="1:3">
      <c r="A4" s="20" t="s">
        <v>87</v>
      </c>
      <c r="B4" s="51" t="s">
        <v>38</v>
      </c>
      <c r="C4" s="52" t="s">
        <v>42</v>
      </c>
    </row>
    <row r="5" spans="1:3">
      <c r="A5" s="20" t="s">
        <v>88</v>
      </c>
      <c r="B5" s="51" t="s">
        <v>39</v>
      </c>
      <c r="C5" s="52" t="s">
        <v>43</v>
      </c>
    </row>
    <row r="6" spans="1:3">
      <c r="A6" s="20" t="s">
        <v>89</v>
      </c>
      <c r="B6" s="53" t="s">
        <v>40</v>
      </c>
      <c r="C6" s="53" t="s">
        <v>44</v>
      </c>
    </row>
    <row r="7" spans="1:3">
      <c r="A7" s="20" t="s">
        <v>90</v>
      </c>
      <c r="B7" s="51" t="s">
        <v>41</v>
      </c>
      <c r="C7" s="53" t="s">
        <v>45</v>
      </c>
    </row>
    <row r="9" spans="1:3">
      <c r="A9" s="8" t="s">
        <v>61</v>
      </c>
      <c r="B9" t="s">
        <v>91</v>
      </c>
    </row>
    <row r="11" spans="1:3">
      <c r="A11" s="31" t="s">
        <v>92</v>
      </c>
    </row>
    <row r="12" spans="1:3">
      <c r="A12" s="8"/>
    </row>
    <row r="13" spans="1:3">
      <c r="A13" s="21"/>
      <c r="B13" s="22">
        <v>2013</v>
      </c>
      <c r="C13" s="22">
        <v>2019</v>
      </c>
    </row>
    <row r="14" spans="1:3">
      <c r="A14" s="20" t="s">
        <v>93</v>
      </c>
      <c r="B14" s="23">
        <v>920000</v>
      </c>
      <c r="C14" s="23">
        <v>1870000</v>
      </c>
    </row>
    <row r="15" spans="1:3">
      <c r="A15" s="20" t="s">
        <v>94</v>
      </c>
      <c r="B15" s="23">
        <v>750000</v>
      </c>
      <c r="C15" s="23">
        <v>1150000</v>
      </c>
    </row>
    <row r="16" spans="1:3">
      <c r="A16" s="20" t="s">
        <v>95</v>
      </c>
      <c r="B16" s="24">
        <v>160000</v>
      </c>
      <c r="C16" s="24">
        <v>270000</v>
      </c>
    </row>
    <row r="17" spans="1:7">
      <c r="A17" s="20" t="s">
        <v>96</v>
      </c>
      <c r="B17" s="24">
        <v>45000</v>
      </c>
      <c r="C17" s="24">
        <v>43000</v>
      </c>
    </row>
    <row r="18" spans="1:7">
      <c r="A18" s="20" t="s">
        <v>97</v>
      </c>
      <c r="B18" s="24">
        <v>5000</v>
      </c>
      <c r="C18" s="24">
        <v>7000</v>
      </c>
    </row>
    <row r="19" spans="1:7">
      <c r="A19" s="4"/>
      <c r="B19" s="4"/>
      <c r="C19" s="4"/>
      <c r="D19" s="4"/>
      <c r="E19" s="4"/>
      <c r="F19" s="4"/>
      <c r="G19" s="4"/>
    </row>
    <row r="20" spans="1:7">
      <c r="A20" s="8" t="s">
        <v>61</v>
      </c>
      <c r="B20" s="9" t="s">
        <v>255</v>
      </c>
      <c r="C20" s="9"/>
      <c r="D20" s="9"/>
      <c r="E20" s="9"/>
      <c r="F20" s="9"/>
      <c r="G20" s="9"/>
    </row>
    <row r="21" spans="1:7">
      <c r="A21" t="s">
        <v>62</v>
      </c>
      <c r="B21" s="9" t="s">
        <v>100</v>
      </c>
      <c r="C21" s="9"/>
      <c r="D21" s="9"/>
      <c r="E21" s="9"/>
      <c r="F21" s="9"/>
      <c r="G21" s="9"/>
    </row>
    <row r="23" spans="1:7">
      <c r="A23" s="30" t="s">
        <v>98</v>
      </c>
      <c r="C23" s="7"/>
    </row>
    <row r="24" spans="1:7">
      <c r="A24" s="30"/>
      <c r="C24" s="7"/>
    </row>
    <row r="25" spans="1:7" ht="43.5">
      <c r="A25" s="21"/>
      <c r="B25" s="54" t="s">
        <v>101</v>
      </c>
      <c r="C25" s="54" t="s">
        <v>102</v>
      </c>
    </row>
    <row r="26" spans="1:7">
      <c r="A26" s="20" t="s">
        <v>103</v>
      </c>
      <c r="B26" s="19">
        <v>15.1</v>
      </c>
      <c r="C26" s="19">
        <v>10.799999999999999</v>
      </c>
      <c r="D26" s="9"/>
      <c r="E26" s="9"/>
      <c r="F26" s="9"/>
    </row>
    <row r="27" spans="1:7">
      <c r="A27" s="20" t="s">
        <v>104</v>
      </c>
      <c r="B27" s="19">
        <v>26.7</v>
      </c>
      <c r="C27" s="19">
        <v>9.9000000000000021</v>
      </c>
      <c r="D27" s="9"/>
      <c r="E27" s="9"/>
      <c r="F27" s="9"/>
    </row>
    <row r="28" spans="1:7" ht="6.65" customHeight="1">
      <c r="A28" s="20"/>
      <c r="B28" s="19"/>
      <c r="C28" s="19"/>
      <c r="D28" s="9"/>
      <c r="E28" s="9"/>
      <c r="F28" s="9"/>
    </row>
    <row r="29" spans="1:7">
      <c r="A29" s="20" t="s">
        <v>105</v>
      </c>
      <c r="B29" s="19">
        <v>12.3</v>
      </c>
      <c r="C29" s="50">
        <v>9.6999999999999993</v>
      </c>
      <c r="D29" s="9"/>
      <c r="E29" s="9"/>
      <c r="F29" s="9"/>
    </row>
    <row r="30" spans="1:7">
      <c r="A30" s="20" t="s">
        <v>106</v>
      </c>
      <c r="B30" s="19">
        <v>16</v>
      </c>
      <c r="C30" s="19">
        <v>8.3000000000000007</v>
      </c>
      <c r="D30" s="9"/>
      <c r="E30" s="9"/>
      <c r="F30" s="9"/>
    </row>
    <row r="31" spans="1:7" ht="6.65" customHeight="1">
      <c r="A31" s="20"/>
      <c r="B31" s="19"/>
      <c r="C31" s="19"/>
      <c r="D31" s="9"/>
      <c r="E31" s="9"/>
      <c r="F31" s="9"/>
    </row>
    <row r="32" spans="1:7">
      <c r="A32" s="20" t="s">
        <v>107</v>
      </c>
      <c r="B32" s="50">
        <v>2.6</v>
      </c>
      <c r="C32" s="50">
        <v>1.4999999999999996</v>
      </c>
      <c r="D32" s="9"/>
      <c r="E32" s="9"/>
      <c r="F32" s="9"/>
    </row>
    <row r="33" spans="1:7">
      <c r="A33" s="20" t="s">
        <v>108</v>
      </c>
      <c r="B33" s="19">
        <v>3.8</v>
      </c>
      <c r="C33" s="19">
        <v>1.4000000000000004</v>
      </c>
      <c r="D33" s="9"/>
      <c r="E33" s="9"/>
      <c r="F33" s="9"/>
    </row>
    <row r="34" spans="1:7">
      <c r="B34" s="9"/>
      <c r="C34" s="9"/>
      <c r="D34" s="9"/>
      <c r="E34" s="9"/>
      <c r="F34" s="9"/>
      <c r="G34" s="9"/>
    </row>
    <row r="35" spans="1:7">
      <c r="A35" s="8" t="s">
        <v>61</v>
      </c>
      <c r="B35" s="9" t="s">
        <v>109</v>
      </c>
      <c r="C35" s="9"/>
      <c r="D35" s="9"/>
      <c r="E35" s="9"/>
      <c r="F35" s="9"/>
      <c r="G35" s="9"/>
    </row>
    <row r="36" spans="1:7">
      <c r="A36" t="s">
        <v>62</v>
      </c>
      <c r="B36" s="9" t="s">
        <v>100</v>
      </c>
      <c r="C36" s="9"/>
      <c r="D36" s="9"/>
      <c r="E36" s="9"/>
      <c r="F36" s="9"/>
      <c r="G36" s="9"/>
    </row>
    <row r="38" spans="1:7">
      <c r="A38" s="4"/>
      <c r="B38" s="4"/>
      <c r="C38" s="4"/>
    </row>
  </sheetData>
  <phoneticPr fontId="7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65"/>
  <sheetViews>
    <sheetView workbookViewId="0">
      <selection activeCell="O28" sqref="O28"/>
    </sheetView>
  </sheetViews>
  <sheetFormatPr baseColWidth="10" defaultRowHeight="14.5"/>
  <cols>
    <col min="1" max="1" width="23.453125" customWidth="1"/>
    <col min="2" max="4" width="16.54296875" customWidth="1"/>
  </cols>
  <sheetData>
    <row r="1" spans="1:16">
      <c r="A1" s="30" t="s">
        <v>110</v>
      </c>
    </row>
    <row r="3" spans="1:16">
      <c r="A3" s="15"/>
      <c r="B3" s="27" t="s">
        <v>111</v>
      </c>
      <c r="C3" s="27" t="s">
        <v>112</v>
      </c>
      <c r="D3" s="9"/>
      <c r="E3" s="9"/>
    </row>
    <row r="4" spans="1:16">
      <c r="A4" s="19" t="s">
        <v>53</v>
      </c>
      <c r="B4" s="88">
        <v>0.53</v>
      </c>
      <c r="C4" s="26">
        <v>50</v>
      </c>
      <c r="D4" s="87"/>
      <c r="E4" s="9"/>
    </row>
    <row r="5" spans="1:16">
      <c r="A5" s="19" t="s">
        <v>54</v>
      </c>
      <c r="B5" s="88">
        <v>0.5</v>
      </c>
      <c r="C5" s="26">
        <v>47</v>
      </c>
      <c r="D5" s="87"/>
      <c r="E5" s="9"/>
    </row>
    <row r="6" spans="1:16">
      <c r="A6" s="19" t="s">
        <v>55</v>
      </c>
      <c r="B6" s="88">
        <v>0.24</v>
      </c>
      <c r="C6" s="26">
        <v>45</v>
      </c>
      <c r="D6" s="87"/>
      <c r="E6" s="9"/>
    </row>
    <row r="7" spans="1:16">
      <c r="A7" s="19" t="s">
        <v>56</v>
      </c>
      <c r="B7" s="88">
        <v>0.52</v>
      </c>
      <c r="C7" s="26">
        <v>38</v>
      </c>
      <c r="D7" s="87"/>
      <c r="E7" s="9"/>
    </row>
    <row r="8" spans="1:16">
      <c r="A8" s="19" t="s">
        <v>57</v>
      </c>
      <c r="B8" s="88">
        <v>0.33</v>
      </c>
      <c r="C8" s="26">
        <v>41</v>
      </c>
      <c r="D8" s="87"/>
      <c r="E8" s="9"/>
    </row>
    <row r="9" spans="1:16">
      <c r="A9" s="19" t="s">
        <v>58</v>
      </c>
      <c r="B9" s="88">
        <v>0.62</v>
      </c>
      <c r="C9" s="26">
        <v>53</v>
      </c>
      <c r="D9" s="87"/>
      <c r="E9" s="9"/>
    </row>
    <row r="10" spans="1:16">
      <c r="A10" s="19" t="s">
        <v>59</v>
      </c>
      <c r="B10" s="88">
        <v>0.5</v>
      </c>
      <c r="C10" s="26">
        <v>51</v>
      </c>
      <c r="D10" s="87"/>
      <c r="E10" s="9"/>
    </row>
    <row r="11" spans="1:16">
      <c r="A11" s="19" t="s">
        <v>60</v>
      </c>
      <c r="B11" s="88">
        <v>0.63</v>
      </c>
      <c r="C11" s="26">
        <v>41</v>
      </c>
      <c r="D11" s="87"/>
      <c r="E11" s="9"/>
    </row>
    <row r="12" spans="1:16">
      <c r="A12" s="28"/>
      <c r="B12" s="29"/>
      <c r="C12" s="29"/>
      <c r="D12" s="9"/>
      <c r="E12" s="9"/>
    </row>
    <row r="13" spans="1:16">
      <c r="A13" s="33" t="s">
        <v>126</v>
      </c>
      <c r="B13" s="9"/>
      <c r="C13" s="9"/>
      <c r="D13" s="9"/>
      <c r="E13" s="9"/>
    </row>
    <row r="14" spans="1:16">
      <c r="A14" s="9"/>
      <c r="B14" s="9"/>
      <c r="C14" s="9"/>
      <c r="D14" s="9"/>
      <c r="E14" s="9"/>
    </row>
    <row r="15" spans="1:16">
      <c r="A15" s="15"/>
      <c r="B15" s="15" t="s">
        <v>53</v>
      </c>
      <c r="C15" s="15" t="s">
        <v>54</v>
      </c>
      <c r="D15" s="15" t="s">
        <v>55</v>
      </c>
      <c r="E15" s="9"/>
    </row>
    <row r="16" spans="1:16">
      <c r="A16" s="19" t="s">
        <v>114</v>
      </c>
      <c r="B16" s="86">
        <v>0.14000000000000001</v>
      </c>
      <c r="C16" s="86">
        <v>0.17</v>
      </c>
      <c r="D16" s="86">
        <v>0.14000000000000001</v>
      </c>
      <c r="E16" s="9"/>
      <c r="N16" s="1"/>
      <c r="O16" s="1"/>
      <c r="P16" s="1"/>
    </row>
    <row r="17" spans="1:16">
      <c r="A17" s="19" t="s">
        <v>115</v>
      </c>
      <c r="B17" s="86">
        <v>0.24</v>
      </c>
      <c r="C17" s="86">
        <v>0.26</v>
      </c>
      <c r="D17" s="86">
        <v>0.34</v>
      </c>
      <c r="E17" s="9"/>
      <c r="N17" s="1"/>
      <c r="O17" s="1"/>
      <c r="P17" s="1"/>
    </row>
    <row r="18" spans="1:16">
      <c r="A18" s="19" t="s">
        <v>116</v>
      </c>
      <c r="B18" s="86">
        <v>0.3</v>
      </c>
      <c r="C18" s="86">
        <v>0.31</v>
      </c>
      <c r="D18" s="86">
        <v>0.36</v>
      </c>
      <c r="E18" s="9"/>
      <c r="N18" s="1"/>
      <c r="O18" s="1"/>
      <c r="P18" s="1"/>
    </row>
    <row r="19" spans="1:16">
      <c r="A19" s="19" t="s">
        <v>117</v>
      </c>
      <c r="B19" s="86">
        <v>0.32</v>
      </c>
      <c r="C19" s="86">
        <v>0.26</v>
      </c>
      <c r="D19" s="86">
        <v>0.16</v>
      </c>
      <c r="E19" s="9"/>
      <c r="N19" s="1"/>
      <c r="O19" s="1"/>
      <c r="P19" s="1"/>
    </row>
    <row r="20" spans="1:16">
      <c r="A20" s="9"/>
      <c r="B20" s="9"/>
      <c r="C20" s="9"/>
      <c r="D20" s="9"/>
      <c r="E20" s="9"/>
    </row>
    <row r="21" spans="1:16">
      <c r="A21" s="33" t="s">
        <v>118</v>
      </c>
      <c r="C21" s="9"/>
      <c r="D21" s="9"/>
      <c r="E21" s="9"/>
    </row>
    <row r="22" spans="1:16">
      <c r="A22" s="9"/>
      <c r="B22" s="9"/>
      <c r="C22" s="9"/>
      <c r="D22" s="9"/>
      <c r="E22" s="9"/>
    </row>
    <row r="23" spans="1:16" s="2" customFormat="1" ht="29">
      <c r="A23" s="16"/>
      <c r="B23" s="16" t="s">
        <v>53</v>
      </c>
      <c r="C23" s="16" t="s">
        <v>122</v>
      </c>
      <c r="D23" s="34"/>
      <c r="E23" s="34"/>
    </row>
    <row r="24" spans="1:16" s="2" customFormat="1">
      <c r="A24" s="35" t="s">
        <v>119</v>
      </c>
      <c r="B24" s="91">
        <v>0.59</v>
      </c>
      <c r="C24" s="91">
        <v>0.31</v>
      </c>
      <c r="D24" s="34"/>
      <c r="E24" s="34"/>
    </row>
    <row r="25" spans="1:16" s="2" customFormat="1">
      <c r="A25" s="35" t="s">
        <v>120</v>
      </c>
      <c r="B25" s="91">
        <v>0.5</v>
      </c>
      <c r="C25" s="91">
        <v>0.16</v>
      </c>
      <c r="D25" s="34"/>
      <c r="E25" s="34"/>
    </row>
    <row r="26" spans="1:16" s="2" customFormat="1">
      <c r="A26" s="35" t="s">
        <v>121</v>
      </c>
      <c r="B26" s="91">
        <v>0.53</v>
      </c>
      <c r="C26" s="91">
        <v>0.1</v>
      </c>
      <c r="D26" s="34"/>
      <c r="E26" s="34"/>
    </row>
    <row r="27" spans="1:16" s="2" customFormat="1">
      <c r="A27" s="34"/>
      <c r="B27" s="34"/>
      <c r="C27" s="34"/>
      <c r="D27" s="34"/>
      <c r="E27" s="34"/>
    </row>
    <row r="28" spans="1:16" s="2" customFormat="1" ht="29">
      <c r="A28" s="16"/>
      <c r="B28" s="16" t="s">
        <v>113</v>
      </c>
      <c r="C28" s="16" t="s">
        <v>123</v>
      </c>
      <c r="D28" s="34"/>
      <c r="E28" s="34"/>
    </row>
    <row r="29" spans="1:16" s="2" customFormat="1">
      <c r="A29" s="35" t="s">
        <v>119</v>
      </c>
      <c r="B29" s="90">
        <v>0.47</v>
      </c>
      <c r="C29" s="90">
        <v>0.2</v>
      </c>
      <c r="D29" s="89"/>
      <c r="E29" s="89"/>
    </row>
    <row r="30" spans="1:16" s="2" customFormat="1">
      <c r="A30" s="35" t="s">
        <v>120</v>
      </c>
      <c r="B30" s="90">
        <v>0.3</v>
      </c>
      <c r="C30" s="90">
        <v>7.0000000000000007E-2</v>
      </c>
      <c r="D30" s="89"/>
      <c r="E30" s="89"/>
    </row>
    <row r="31" spans="1:16" s="2" customFormat="1">
      <c r="A31" s="35" t="s">
        <v>121</v>
      </c>
      <c r="B31" s="90">
        <v>0.28000000000000003</v>
      </c>
      <c r="C31" s="90">
        <v>0.04</v>
      </c>
      <c r="D31" s="89"/>
      <c r="E31" s="89"/>
    </row>
    <row r="32" spans="1:16" s="2" customFormat="1">
      <c r="A32" s="34"/>
      <c r="B32" s="34"/>
      <c r="C32" s="34"/>
      <c r="D32" s="34"/>
      <c r="E32" s="34"/>
    </row>
    <row r="33" spans="1:5" s="2" customFormat="1" ht="29">
      <c r="A33" s="16"/>
      <c r="B33" s="16" t="s">
        <v>55</v>
      </c>
      <c r="C33" s="16" t="s">
        <v>124</v>
      </c>
      <c r="D33" s="34"/>
      <c r="E33" s="34"/>
    </row>
    <row r="34" spans="1:5" s="2" customFormat="1">
      <c r="A34" s="35" t="s">
        <v>119</v>
      </c>
      <c r="B34" s="90">
        <v>7.0000000000000007E-2</v>
      </c>
      <c r="C34" s="90">
        <v>0.04</v>
      </c>
      <c r="D34" s="89"/>
      <c r="E34" s="89"/>
    </row>
    <row r="35" spans="1:5" s="2" customFormat="1">
      <c r="A35" s="35" t="s">
        <v>120</v>
      </c>
      <c r="B35" s="90">
        <v>0.09</v>
      </c>
      <c r="C35" s="90">
        <v>0.03</v>
      </c>
      <c r="D35" s="89"/>
      <c r="E35" s="89"/>
    </row>
    <row r="36" spans="1:5" s="2" customFormat="1">
      <c r="A36" s="35" t="s">
        <v>121</v>
      </c>
      <c r="B36" s="90">
        <v>0.1</v>
      </c>
      <c r="C36" s="90">
        <v>0.04</v>
      </c>
      <c r="D36" s="89"/>
      <c r="E36" s="89"/>
    </row>
    <row r="37" spans="1:5">
      <c r="A37" s="9"/>
      <c r="B37" s="9"/>
      <c r="C37" s="9"/>
      <c r="D37" s="9"/>
      <c r="E37" s="9"/>
    </row>
    <row r="38" spans="1:5">
      <c r="A38" s="8" t="s">
        <v>61</v>
      </c>
      <c r="B38" s="9" t="s">
        <v>99</v>
      </c>
      <c r="C38" s="9"/>
      <c r="D38" s="9"/>
      <c r="E38" s="9"/>
    </row>
    <row r="39" spans="1:5">
      <c r="A39" t="s">
        <v>62</v>
      </c>
      <c r="B39" t="s">
        <v>125</v>
      </c>
      <c r="C39" s="9"/>
      <c r="D39" s="9"/>
      <c r="E39" s="9"/>
    </row>
    <row r="40" spans="1:5">
      <c r="A40" s="9"/>
      <c r="B40" s="9"/>
      <c r="C40" s="9"/>
      <c r="D40" s="9"/>
      <c r="E40" s="9"/>
    </row>
    <row r="41" spans="1:5">
      <c r="A41" s="9"/>
      <c r="B41" s="9"/>
      <c r="C41" s="9"/>
      <c r="D41" s="9"/>
      <c r="E41" s="9"/>
    </row>
    <row r="42" spans="1:5">
      <c r="A42" s="9"/>
      <c r="B42" s="9"/>
      <c r="C42" s="9"/>
      <c r="D42" s="9"/>
      <c r="E42" s="9"/>
    </row>
    <row r="43" spans="1:5">
      <c r="A43" s="9"/>
      <c r="B43" s="9"/>
      <c r="C43" s="9"/>
      <c r="D43" s="9"/>
      <c r="E43" s="9"/>
    </row>
    <row r="44" spans="1:5">
      <c r="A44" s="9"/>
      <c r="B44" s="9"/>
      <c r="C44" s="9"/>
      <c r="D44" s="9"/>
      <c r="E44" s="9"/>
    </row>
    <row r="45" spans="1:5">
      <c r="A45" s="9"/>
      <c r="B45" s="9"/>
      <c r="C45" s="9"/>
      <c r="D45" s="9"/>
      <c r="E45" s="9"/>
    </row>
    <row r="46" spans="1:5">
      <c r="A46" s="9"/>
      <c r="B46" s="9"/>
      <c r="C46" s="9"/>
      <c r="D46" s="9"/>
      <c r="E46" s="9"/>
    </row>
    <row r="47" spans="1:5">
      <c r="A47" s="9"/>
      <c r="B47" s="9"/>
      <c r="C47" s="9"/>
      <c r="D47" s="9"/>
      <c r="E47" s="9"/>
    </row>
    <row r="48" spans="1:5">
      <c r="A48" s="9"/>
      <c r="B48" s="9"/>
      <c r="C48" s="9"/>
      <c r="D48" s="9"/>
      <c r="E48" s="9"/>
    </row>
    <row r="49" spans="1:5">
      <c r="A49" s="9"/>
      <c r="B49" s="9"/>
      <c r="C49" s="9"/>
      <c r="D49" s="9"/>
      <c r="E49" s="9"/>
    </row>
    <row r="50" spans="1:5">
      <c r="A50" s="9"/>
      <c r="B50" s="9"/>
      <c r="C50" s="9"/>
      <c r="D50" s="9"/>
      <c r="E50" s="9"/>
    </row>
    <row r="51" spans="1:5">
      <c r="A51" s="9"/>
      <c r="B51" s="9"/>
      <c r="C51" s="9"/>
      <c r="D51" s="9"/>
      <c r="E51" s="9"/>
    </row>
    <row r="52" spans="1:5">
      <c r="A52" s="9"/>
      <c r="B52" s="9"/>
      <c r="C52" s="9"/>
      <c r="D52" s="9"/>
      <c r="E52" s="9"/>
    </row>
    <row r="53" spans="1:5">
      <c r="A53" s="9"/>
      <c r="B53" s="9"/>
      <c r="C53" s="9"/>
      <c r="D53" s="9"/>
      <c r="E53" s="9"/>
    </row>
    <row r="54" spans="1:5">
      <c r="A54" s="9"/>
      <c r="B54" s="9"/>
      <c r="C54" s="9"/>
      <c r="D54" s="9"/>
      <c r="E54" s="9"/>
    </row>
    <row r="55" spans="1:5">
      <c r="A55" s="9"/>
      <c r="B55" s="9"/>
      <c r="C55" s="9"/>
      <c r="D55" s="9"/>
      <c r="E55" s="9"/>
    </row>
    <row r="56" spans="1:5">
      <c r="A56" s="9"/>
      <c r="B56" s="9"/>
      <c r="C56" s="9"/>
      <c r="D56" s="9"/>
      <c r="E56" s="9"/>
    </row>
    <row r="57" spans="1:5">
      <c r="A57" s="9"/>
      <c r="B57" s="9"/>
      <c r="C57" s="9"/>
      <c r="D57" s="9"/>
      <c r="E57" s="9"/>
    </row>
    <row r="58" spans="1:5">
      <c r="A58" s="9"/>
      <c r="B58" s="9"/>
      <c r="C58" s="9"/>
      <c r="D58" s="9"/>
      <c r="E58" s="9"/>
    </row>
    <row r="59" spans="1:5">
      <c r="A59" s="9"/>
      <c r="B59" s="9"/>
      <c r="C59" s="9"/>
      <c r="D59" s="9"/>
      <c r="E59" s="9"/>
    </row>
    <row r="60" spans="1:5">
      <c r="A60" s="9"/>
      <c r="B60" s="9"/>
      <c r="C60" s="9"/>
      <c r="D60" s="9"/>
      <c r="E60" s="9"/>
    </row>
    <row r="61" spans="1:5">
      <c r="A61" s="9"/>
      <c r="B61" s="9"/>
      <c r="C61" s="9"/>
      <c r="D61" s="9"/>
      <c r="E61" s="9"/>
    </row>
    <row r="62" spans="1:5">
      <c r="A62" s="9"/>
      <c r="B62" s="9"/>
      <c r="C62" s="9"/>
    </row>
    <row r="63" spans="1:5">
      <c r="A63" s="9"/>
      <c r="B63" s="9"/>
      <c r="C63" s="9"/>
    </row>
    <row r="64" spans="1:5">
      <c r="A64" s="9"/>
      <c r="B64" s="9"/>
      <c r="C64" s="9"/>
    </row>
    <row r="65" spans="1:3">
      <c r="A65" s="8"/>
      <c r="B65" s="9"/>
      <c r="C65" s="9"/>
    </row>
  </sheetData>
  <phoneticPr fontId="7" type="noConversion"/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4"/>
  <sheetViews>
    <sheetView workbookViewId="0">
      <selection activeCell="B4" sqref="B4:B6"/>
    </sheetView>
  </sheetViews>
  <sheetFormatPr baseColWidth="10" defaultRowHeight="14.5"/>
  <cols>
    <col min="1" max="1" width="17.54296875" customWidth="1"/>
    <col min="2" max="4" width="17.453125" customWidth="1"/>
  </cols>
  <sheetData>
    <row r="1" spans="1:10">
      <c r="A1" s="30" t="s">
        <v>127</v>
      </c>
    </row>
    <row r="2" spans="1:10">
      <c r="B2" s="4"/>
    </row>
    <row r="3" spans="1:10" s="2" customFormat="1" ht="36" customHeight="1">
      <c r="A3" s="15"/>
      <c r="B3" s="92" t="s">
        <v>128</v>
      </c>
      <c r="C3" s="92" t="s">
        <v>129</v>
      </c>
      <c r="D3" s="92" t="s">
        <v>130</v>
      </c>
      <c r="E3" s="34"/>
      <c r="F3" s="34"/>
      <c r="G3" s="34"/>
      <c r="H3" s="34"/>
    </row>
    <row r="4" spans="1:10">
      <c r="A4" s="20" t="s">
        <v>93</v>
      </c>
      <c r="B4" s="108">
        <v>3.1</v>
      </c>
      <c r="C4" s="88">
        <v>0.11</v>
      </c>
      <c r="D4" s="88">
        <v>0.11</v>
      </c>
      <c r="E4" s="9"/>
      <c r="F4" s="9"/>
      <c r="G4" s="9"/>
      <c r="H4" s="9"/>
    </row>
    <row r="5" spans="1:10">
      <c r="A5" s="20" t="s">
        <v>94</v>
      </c>
      <c r="B5" s="108">
        <v>2.2000000000000002</v>
      </c>
      <c r="C5" s="88">
        <v>0.19</v>
      </c>
      <c r="D5" s="88">
        <v>0.11</v>
      </c>
      <c r="E5" s="9"/>
      <c r="F5" s="9"/>
      <c r="G5" s="9"/>
      <c r="H5" s="9"/>
    </row>
    <row r="6" spans="1:10">
      <c r="A6" s="20" t="s">
        <v>95</v>
      </c>
      <c r="B6" s="108">
        <v>2.8</v>
      </c>
      <c r="C6" s="88">
        <v>0.31</v>
      </c>
      <c r="D6" s="88">
        <v>7.0000000000000007E-2</v>
      </c>
      <c r="E6" s="9"/>
      <c r="F6" s="9"/>
      <c r="G6" s="9"/>
      <c r="H6" s="9"/>
    </row>
    <row r="7" spans="1:10">
      <c r="A7" s="9"/>
      <c r="B7" s="9"/>
      <c r="C7" s="9"/>
      <c r="D7" s="9"/>
      <c r="E7" s="9"/>
      <c r="F7" s="9"/>
      <c r="G7" s="9"/>
      <c r="H7" s="9"/>
    </row>
    <row r="8" spans="1:10">
      <c r="A8" s="8" t="s">
        <v>61</v>
      </c>
      <c r="B8" s="9" t="s">
        <v>131</v>
      </c>
      <c r="C8" s="9"/>
      <c r="D8" s="9"/>
      <c r="E8" s="9"/>
      <c r="F8" s="9"/>
      <c r="G8" s="9"/>
      <c r="H8" s="9"/>
    </row>
    <row r="9" spans="1:10">
      <c r="A9" s="9"/>
      <c r="B9" s="9" t="s">
        <v>132</v>
      </c>
      <c r="C9" s="9"/>
      <c r="D9" s="9"/>
      <c r="E9" s="9"/>
      <c r="F9" s="9"/>
      <c r="G9" s="9"/>
      <c r="H9" s="9"/>
    </row>
    <row r="10" spans="1:10">
      <c r="A10" s="9"/>
      <c r="B10" s="9" t="s">
        <v>133</v>
      </c>
      <c r="C10" s="9"/>
      <c r="D10" s="9"/>
      <c r="E10" s="9"/>
      <c r="F10" s="9"/>
      <c r="G10" s="9"/>
      <c r="H10" s="9"/>
    </row>
    <row r="11" spans="1:10">
      <c r="A11" t="s">
        <v>62</v>
      </c>
      <c r="B11" s="9" t="s">
        <v>134</v>
      </c>
      <c r="C11" s="9"/>
      <c r="D11" s="9"/>
      <c r="E11" s="9"/>
      <c r="F11" s="9"/>
      <c r="G11" s="9"/>
      <c r="H11" s="9"/>
    </row>
    <row r="12" spans="1:10">
      <c r="A12" s="9"/>
      <c r="B12" s="9"/>
      <c r="C12" s="9"/>
      <c r="D12" s="9"/>
      <c r="E12" s="9"/>
      <c r="F12" s="9"/>
      <c r="G12" s="9"/>
      <c r="H12" s="9"/>
    </row>
    <row r="13" spans="1:10">
      <c r="A13" s="9"/>
      <c r="B13" s="9"/>
      <c r="C13" s="9"/>
      <c r="D13" s="9"/>
      <c r="E13" s="9"/>
      <c r="F13" s="9"/>
      <c r="G13" s="9"/>
      <c r="H13" s="9"/>
      <c r="I13" s="4"/>
      <c r="J13" s="4"/>
    </row>
    <row r="14" spans="1:10">
      <c r="A14" s="9"/>
      <c r="B14" s="9"/>
      <c r="C14" s="9"/>
      <c r="D14" s="9"/>
      <c r="E14" s="9"/>
      <c r="F14" s="9"/>
      <c r="G14" s="9"/>
      <c r="H14" s="9"/>
    </row>
  </sheetData>
  <phoneticPr fontId="7" type="noConversion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5"/>
  <sheetViews>
    <sheetView workbookViewId="0">
      <selection activeCell="B19" sqref="B19"/>
    </sheetView>
  </sheetViews>
  <sheetFormatPr baseColWidth="10" defaultRowHeight="14.5"/>
  <cols>
    <col min="1" max="1" width="38.453125" customWidth="1"/>
    <col min="2" max="8" width="12.453125" customWidth="1"/>
  </cols>
  <sheetData>
    <row r="1" spans="1:8">
      <c r="A1" s="30" t="s">
        <v>135</v>
      </c>
    </row>
    <row r="3" spans="1:8">
      <c r="A3" s="21" t="s">
        <v>136</v>
      </c>
      <c r="B3" s="36" t="s">
        <v>143</v>
      </c>
      <c r="C3" s="36" t="s">
        <v>2</v>
      </c>
      <c r="D3" s="36" t="s">
        <v>3</v>
      </c>
      <c r="E3" s="36" t="s">
        <v>4</v>
      </c>
      <c r="F3" s="36" t="s">
        <v>5</v>
      </c>
      <c r="G3" s="36" t="s">
        <v>6</v>
      </c>
      <c r="H3" s="36" t="s">
        <v>144</v>
      </c>
    </row>
    <row r="4" spans="1:8">
      <c r="A4" s="20" t="s">
        <v>93</v>
      </c>
      <c r="B4" s="39">
        <v>3.9E-2</v>
      </c>
      <c r="C4" s="39">
        <v>0.156</v>
      </c>
      <c r="D4" s="39">
        <v>0.23199999999999998</v>
      </c>
      <c r="E4" s="39">
        <v>0.23300000000000001</v>
      </c>
      <c r="F4" s="39">
        <v>0.17</v>
      </c>
      <c r="G4" s="39">
        <v>9.8000000000000004E-2</v>
      </c>
      <c r="H4" s="39">
        <v>7.2000000000000008E-2</v>
      </c>
    </row>
    <row r="5" spans="1:8">
      <c r="A5" s="20" t="s">
        <v>94</v>
      </c>
      <c r="B5" s="39">
        <v>2.1000000000000001E-2</v>
      </c>
      <c r="C5" s="39">
        <v>0.11599999999999999</v>
      </c>
      <c r="D5" s="39">
        <v>0.254</v>
      </c>
      <c r="E5" s="39">
        <v>0.221</v>
      </c>
      <c r="F5" s="39">
        <v>0.21299999999999999</v>
      </c>
      <c r="G5" s="39">
        <v>0.10800000000000001</v>
      </c>
      <c r="H5" s="39">
        <v>6.8000000000000005E-2</v>
      </c>
    </row>
    <row r="6" spans="1:8">
      <c r="A6" s="20" t="s">
        <v>95</v>
      </c>
      <c r="B6" s="39">
        <v>3.1E-2</v>
      </c>
      <c r="C6" s="39">
        <v>0.17800000000000002</v>
      </c>
      <c r="D6" s="39">
        <v>0.28300000000000003</v>
      </c>
      <c r="E6" s="39">
        <v>0.222</v>
      </c>
      <c r="F6" s="39">
        <v>0.11</v>
      </c>
      <c r="G6" s="39">
        <v>9.5000000000000001E-2</v>
      </c>
      <c r="H6" s="39">
        <v>8.1000000000000003E-2</v>
      </c>
    </row>
    <row r="8" spans="1:8">
      <c r="A8" s="30" t="s">
        <v>145</v>
      </c>
      <c r="B8" s="7"/>
      <c r="C8" s="7"/>
      <c r="D8" s="7"/>
    </row>
    <row r="10" spans="1:8">
      <c r="A10" s="21"/>
      <c r="B10" s="36" t="s">
        <v>137</v>
      </c>
      <c r="C10" s="36" t="s">
        <v>138</v>
      </c>
      <c r="D10" s="36" t="s">
        <v>139</v>
      </c>
      <c r="E10" s="36" t="s">
        <v>140</v>
      </c>
      <c r="F10" s="36" t="s">
        <v>141</v>
      </c>
      <c r="G10" s="36" t="s">
        <v>142</v>
      </c>
    </row>
    <row r="11" spans="1:8">
      <c r="A11" s="20" t="s">
        <v>93</v>
      </c>
      <c r="B11" s="39">
        <v>0.47799999999999998</v>
      </c>
      <c r="C11" s="39">
        <v>0.20100000000000001</v>
      </c>
      <c r="D11" s="39">
        <v>0.105</v>
      </c>
      <c r="E11" s="39">
        <v>5.2999999999999999E-2</v>
      </c>
      <c r="F11" s="39">
        <v>5.7000000000000002E-2</v>
      </c>
      <c r="G11" s="39">
        <v>0.105</v>
      </c>
    </row>
    <row r="12" spans="1:8">
      <c r="A12" s="20" t="s">
        <v>94</v>
      </c>
      <c r="B12" s="39">
        <v>0.16</v>
      </c>
      <c r="C12" s="39">
        <v>0.19800000000000001</v>
      </c>
      <c r="D12" s="39">
        <v>0.17399999999999999</v>
      </c>
      <c r="E12" s="39">
        <v>0.11599999999999999</v>
      </c>
      <c r="F12" s="39">
        <v>7.2000000000000008E-2</v>
      </c>
      <c r="G12" s="39">
        <v>0.28000000000000003</v>
      </c>
    </row>
    <row r="13" spans="1:8">
      <c r="A13" s="20"/>
    </row>
    <row r="14" spans="1:8">
      <c r="A14" s="30" t="s">
        <v>146</v>
      </c>
    </row>
    <row r="16" spans="1:8">
      <c r="A16" s="21"/>
      <c r="B16" s="36" t="s">
        <v>95</v>
      </c>
      <c r="C16" s="36" t="s">
        <v>94</v>
      </c>
      <c r="D16" s="36" t="s">
        <v>93</v>
      </c>
    </row>
    <row r="17" spans="1:8">
      <c r="A17" s="20" t="s">
        <v>147</v>
      </c>
      <c r="B17" s="94">
        <v>0.73</v>
      </c>
      <c r="C17" s="94">
        <v>0.59</v>
      </c>
      <c r="D17" s="94">
        <v>0.61</v>
      </c>
    </row>
    <row r="18" spans="1:8">
      <c r="A18" s="20" t="s">
        <v>148</v>
      </c>
      <c r="B18" s="109">
        <v>0.22</v>
      </c>
      <c r="C18" s="94">
        <v>0.14000000000000001</v>
      </c>
      <c r="D18" s="94">
        <v>0.25</v>
      </c>
    </row>
    <row r="19" spans="1:8">
      <c r="A19" s="18" t="s">
        <v>149</v>
      </c>
      <c r="B19" s="95">
        <v>0.05</v>
      </c>
      <c r="C19" s="95">
        <v>0.27</v>
      </c>
      <c r="D19" s="95">
        <v>0.14000000000000001</v>
      </c>
    </row>
    <row r="20" spans="1:8">
      <c r="B20" s="9"/>
      <c r="C20" s="9"/>
      <c r="D20" s="9"/>
      <c r="E20" s="9"/>
      <c r="F20" s="9"/>
    </row>
    <row r="21" spans="1:8">
      <c r="A21" s="8" t="s">
        <v>61</v>
      </c>
      <c r="B21" s="9" t="s">
        <v>150</v>
      </c>
      <c r="C21" s="9"/>
      <c r="D21" s="9"/>
      <c r="E21" s="9"/>
      <c r="F21" s="9"/>
    </row>
    <row r="22" spans="1:8">
      <c r="B22" s="9" t="s">
        <v>132</v>
      </c>
      <c r="C22" s="9"/>
      <c r="D22" s="9"/>
      <c r="E22" s="9"/>
      <c r="F22" s="9"/>
    </row>
    <row r="23" spans="1:8">
      <c r="B23" s="9" t="s">
        <v>151</v>
      </c>
      <c r="C23" s="9"/>
      <c r="D23" s="9"/>
      <c r="E23" s="9"/>
      <c r="F23" s="9"/>
    </row>
    <row r="24" spans="1:8">
      <c r="A24" t="s">
        <v>62</v>
      </c>
      <c r="B24" s="9" t="s">
        <v>152</v>
      </c>
      <c r="C24" s="9"/>
      <c r="D24" s="9"/>
      <c r="E24" s="9"/>
      <c r="F24" s="9"/>
    </row>
    <row r="25" spans="1:8">
      <c r="A25" t="s">
        <v>80</v>
      </c>
      <c r="B25" s="9" t="s">
        <v>153</v>
      </c>
      <c r="C25" s="9"/>
      <c r="D25" s="9"/>
      <c r="E25" s="9"/>
      <c r="F25" s="9"/>
    </row>
    <row r="29" spans="1:8">
      <c r="H29" s="4"/>
    </row>
    <row r="30" spans="1:8">
      <c r="H30" s="4"/>
    </row>
    <row r="31" spans="1:8">
      <c r="B31" s="93"/>
      <c r="C31" s="93"/>
      <c r="D31" s="93"/>
      <c r="E31" s="93"/>
      <c r="F31" s="93"/>
      <c r="G31" s="93"/>
      <c r="H31" s="4"/>
    </row>
    <row r="32" spans="1:8">
      <c r="B32" s="93"/>
      <c r="C32" s="93"/>
      <c r="D32" s="93"/>
      <c r="E32" s="93"/>
      <c r="F32" s="93"/>
      <c r="G32" s="93"/>
    </row>
    <row r="33" spans="2:8">
      <c r="B33" s="93"/>
      <c r="C33" s="93"/>
      <c r="D33" s="93"/>
      <c r="E33" s="93"/>
      <c r="F33" s="93"/>
      <c r="G33" s="93"/>
      <c r="H33" s="93"/>
    </row>
    <row r="34" spans="2:8">
      <c r="B34" s="93"/>
      <c r="C34" s="93"/>
      <c r="D34" s="93"/>
      <c r="E34" s="93"/>
      <c r="F34" s="93"/>
      <c r="G34" s="93"/>
      <c r="H34" s="93"/>
    </row>
    <row r="35" spans="2:8">
      <c r="B35" s="93"/>
      <c r="C35" s="93"/>
      <c r="D35" s="93"/>
      <c r="E35" s="93"/>
      <c r="F35" s="93"/>
      <c r="G35" s="93"/>
      <c r="H35" s="93"/>
    </row>
  </sheetData>
  <phoneticPr fontId="7" type="noConversion"/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9"/>
  <sheetViews>
    <sheetView workbookViewId="0">
      <selection activeCell="B8" sqref="B8"/>
    </sheetView>
  </sheetViews>
  <sheetFormatPr baseColWidth="10" defaultRowHeight="14.5"/>
  <cols>
    <col min="1" max="1" width="35.453125" customWidth="1"/>
    <col min="2" max="4" width="17" customWidth="1"/>
  </cols>
  <sheetData>
    <row r="1" spans="1:5">
      <c r="A1" s="30" t="s">
        <v>154</v>
      </c>
    </row>
    <row r="3" spans="1:5">
      <c r="A3" s="21"/>
      <c r="B3" s="36" t="s">
        <v>93</v>
      </c>
      <c r="C3" s="36" t="s">
        <v>94</v>
      </c>
      <c r="D3" s="36" t="s">
        <v>95</v>
      </c>
    </row>
    <row r="4" spans="1:5">
      <c r="A4" s="20" t="s">
        <v>155</v>
      </c>
      <c r="B4" s="38">
        <v>0.16</v>
      </c>
      <c r="C4" s="39">
        <v>0.67</v>
      </c>
      <c r="D4" s="38">
        <v>0.41</v>
      </c>
    </row>
    <row r="5" spans="1:5">
      <c r="A5" s="20" t="s">
        <v>156</v>
      </c>
      <c r="B5" s="38">
        <v>0.4</v>
      </c>
      <c r="C5" s="39">
        <v>0.18</v>
      </c>
      <c r="D5" s="38">
        <v>0.4</v>
      </c>
    </row>
    <row r="6" spans="1:5">
      <c r="A6" s="20" t="s">
        <v>157</v>
      </c>
      <c r="B6" s="38">
        <v>0.38</v>
      </c>
      <c r="C6" s="39">
        <v>0.14000000000000001</v>
      </c>
      <c r="D6" s="38">
        <v>0.16</v>
      </c>
    </row>
    <row r="7" spans="1:5">
      <c r="A7" s="20" t="s">
        <v>158</v>
      </c>
      <c r="B7" s="38">
        <v>0.06</v>
      </c>
      <c r="C7" s="39">
        <v>0.01</v>
      </c>
      <c r="D7" s="38">
        <v>0.03</v>
      </c>
    </row>
    <row r="8" spans="1:5">
      <c r="B8" s="1"/>
      <c r="C8" s="1"/>
      <c r="D8" s="1"/>
    </row>
    <row r="10" spans="1:5">
      <c r="A10" s="30" t="s">
        <v>159</v>
      </c>
    </row>
    <row r="12" spans="1:5">
      <c r="A12" s="36"/>
      <c r="B12" s="36" t="s">
        <v>160</v>
      </c>
      <c r="C12" s="36" t="s">
        <v>161</v>
      </c>
      <c r="D12" s="36" t="s">
        <v>162</v>
      </c>
    </row>
    <row r="13" spans="1:5">
      <c r="A13" s="37" t="s">
        <v>95</v>
      </c>
      <c r="B13" s="110">
        <v>0.71</v>
      </c>
      <c r="C13" s="110">
        <v>0.27</v>
      </c>
      <c r="D13" s="110">
        <v>0.02</v>
      </c>
    </row>
    <row r="14" spans="1:5">
      <c r="A14" s="37" t="s">
        <v>94</v>
      </c>
      <c r="B14" s="109">
        <v>0.56999999999999995</v>
      </c>
      <c r="C14" s="109">
        <v>0.37</v>
      </c>
      <c r="D14" s="109">
        <v>0.06</v>
      </c>
    </row>
    <row r="16" spans="1:5">
      <c r="A16" s="8" t="s">
        <v>61</v>
      </c>
      <c r="B16" s="9" t="s">
        <v>163</v>
      </c>
      <c r="C16" s="9"/>
      <c r="D16" s="9"/>
      <c r="E16" s="9"/>
    </row>
    <row r="17" spans="1:5">
      <c r="A17" s="9"/>
      <c r="B17" s="9" t="s">
        <v>132</v>
      </c>
      <c r="C17" s="9"/>
      <c r="D17" s="9"/>
      <c r="E17" s="9"/>
    </row>
    <row r="18" spans="1:5">
      <c r="A18" s="9"/>
      <c r="B18" s="9" t="s">
        <v>133</v>
      </c>
      <c r="C18" s="9"/>
      <c r="D18" s="9"/>
      <c r="E18" s="9"/>
    </row>
    <row r="19" spans="1:5">
      <c r="A19" t="s">
        <v>62</v>
      </c>
      <c r="B19" s="9" t="s">
        <v>164</v>
      </c>
      <c r="C19" s="9"/>
      <c r="D19" s="9"/>
      <c r="E19" s="9"/>
    </row>
  </sheetData>
  <phoneticPr fontId="7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9"/>
  <sheetViews>
    <sheetView workbookViewId="0"/>
  </sheetViews>
  <sheetFormatPr baseColWidth="10" defaultRowHeight="14.5"/>
  <cols>
    <col min="1" max="1" width="27.453125" style="3" customWidth="1"/>
    <col min="2" max="3" width="10.7265625" style="3" customWidth="1"/>
    <col min="4" max="4" width="27.453125" style="3" customWidth="1"/>
    <col min="5" max="5" width="11" style="3" customWidth="1"/>
    <col min="6" max="6" width="3.453125" style="3" customWidth="1"/>
    <col min="7" max="7" width="27.453125" style="3" customWidth="1"/>
    <col min="8" max="8" width="11" style="3" customWidth="1"/>
  </cols>
  <sheetData>
    <row r="1" spans="1:8">
      <c r="A1" s="40" t="s">
        <v>165</v>
      </c>
      <c r="B1" s="41"/>
      <c r="C1" s="41"/>
    </row>
    <row r="2" spans="1:8">
      <c r="A2" s="10"/>
      <c r="B2" s="41"/>
      <c r="C2" s="41"/>
      <c r="D2"/>
      <c r="E2"/>
      <c r="F2"/>
      <c r="G2"/>
    </row>
    <row r="3" spans="1:8">
      <c r="A3" s="42" t="s">
        <v>168</v>
      </c>
      <c r="B3" s="36" t="s">
        <v>166</v>
      </c>
      <c r="C3" s="36" t="s">
        <v>167</v>
      </c>
      <c r="D3"/>
      <c r="E3"/>
      <c r="F3"/>
      <c r="G3"/>
    </row>
    <row r="4" spans="1:8">
      <c r="A4" s="43" t="s">
        <v>169</v>
      </c>
      <c r="B4" s="44" t="s">
        <v>25</v>
      </c>
      <c r="C4" s="46" t="s">
        <v>25</v>
      </c>
      <c r="D4"/>
      <c r="E4"/>
      <c r="F4"/>
      <c r="G4"/>
    </row>
    <row r="5" spans="1:8">
      <c r="A5" s="43" t="s">
        <v>170</v>
      </c>
      <c r="B5" s="44" t="s">
        <v>26</v>
      </c>
      <c r="C5" s="46" t="s">
        <v>25</v>
      </c>
      <c r="D5"/>
      <c r="E5"/>
      <c r="F5"/>
      <c r="G5"/>
      <c r="H5" s="5"/>
    </row>
    <row r="6" spans="1:8">
      <c r="A6" s="43" t="s">
        <v>171</v>
      </c>
      <c r="B6" s="44" t="s">
        <v>27</v>
      </c>
      <c r="C6" s="46" t="s">
        <v>28</v>
      </c>
      <c r="D6"/>
      <c r="E6"/>
      <c r="F6"/>
      <c r="G6"/>
      <c r="H6" s="5"/>
    </row>
    <row r="7" spans="1:8">
      <c r="A7" s="43" t="s">
        <v>172</v>
      </c>
      <c r="B7" s="44" t="s">
        <v>29</v>
      </c>
      <c r="C7" s="46" t="s">
        <v>30</v>
      </c>
      <c r="D7"/>
      <c r="E7"/>
      <c r="F7"/>
      <c r="G7"/>
      <c r="H7" s="5"/>
    </row>
    <row r="8" spans="1:8">
      <c r="A8" s="43" t="s">
        <v>173</v>
      </c>
      <c r="B8" s="44" t="s">
        <v>31</v>
      </c>
      <c r="C8" s="46" t="s">
        <v>27</v>
      </c>
      <c r="D8"/>
      <c r="E8"/>
      <c r="F8"/>
      <c r="G8"/>
      <c r="H8" s="5"/>
    </row>
    <row r="9" spans="1:8">
      <c r="A9" s="10"/>
      <c r="B9" s="45"/>
      <c r="C9" s="45"/>
      <c r="D9"/>
      <c r="E9"/>
      <c r="F9"/>
      <c r="G9"/>
    </row>
    <row r="10" spans="1:8">
      <c r="A10" s="21" t="s">
        <v>176</v>
      </c>
      <c r="B10" s="36" t="s">
        <v>166</v>
      </c>
      <c r="C10" s="36" t="s">
        <v>167</v>
      </c>
      <c r="D10"/>
      <c r="E10"/>
      <c r="F10"/>
      <c r="G10"/>
    </row>
    <row r="11" spans="1:8">
      <c r="A11" s="43" t="s">
        <v>169</v>
      </c>
      <c r="B11" s="44" t="s">
        <v>32</v>
      </c>
      <c r="C11" s="44" t="s">
        <v>28</v>
      </c>
      <c r="D11"/>
      <c r="E11"/>
      <c r="F11"/>
      <c r="G11"/>
    </row>
    <row r="12" spans="1:8">
      <c r="A12" s="43" t="s">
        <v>170</v>
      </c>
      <c r="B12" s="44" t="s">
        <v>28</v>
      </c>
      <c r="C12" s="44" t="s">
        <v>33</v>
      </c>
      <c r="D12"/>
      <c r="E12"/>
      <c r="F12"/>
      <c r="G12"/>
    </row>
    <row r="13" spans="1:8">
      <c r="A13" s="43" t="s">
        <v>171</v>
      </c>
      <c r="B13" s="44" t="s">
        <v>27</v>
      </c>
      <c r="C13" s="44" t="s">
        <v>30</v>
      </c>
      <c r="D13"/>
      <c r="E13"/>
      <c r="F13"/>
      <c r="G13"/>
    </row>
    <row r="14" spans="1:8">
      <c r="A14" s="43" t="s">
        <v>174</v>
      </c>
      <c r="B14" s="44" t="s">
        <v>34</v>
      </c>
      <c r="C14" s="44" t="s">
        <v>35</v>
      </c>
      <c r="D14"/>
      <c r="E14"/>
      <c r="F14"/>
      <c r="G14"/>
    </row>
    <row r="15" spans="1:8">
      <c r="A15" s="43" t="s">
        <v>175</v>
      </c>
      <c r="B15" s="44" t="s">
        <v>36</v>
      </c>
      <c r="C15" s="44" t="s">
        <v>37</v>
      </c>
      <c r="D15"/>
      <c r="E15"/>
      <c r="F15"/>
      <c r="G15"/>
    </row>
    <row r="16" spans="1:8">
      <c r="A16" s="10"/>
      <c r="B16" s="41"/>
      <c r="C16" s="41"/>
      <c r="D16"/>
      <c r="E16"/>
      <c r="F16"/>
      <c r="G16"/>
    </row>
    <row r="17" spans="1:7">
      <c r="A17" s="8" t="s">
        <v>61</v>
      </c>
      <c r="B17" s="96" t="s">
        <v>131</v>
      </c>
      <c r="C17" s="9"/>
      <c r="D17" s="9"/>
      <c r="E17" s="9"/>
      <c r="F17"/>
      <c r="G17"/>
    </row>
    <row r="18" spans="1:7">
      <c r="A18" s="10"/>
      <c r="B18" s="96" t="s">
        <v>132</v>
      </c>
      <c r="C18" s="96"/>
      <c r="D18" s="9"/>
      <c r="E18" s="9"/>
      <c r="F18"/>
      <c r="G18"/>
    </row>
    <row r="19" spans="1:7">
      <c r="A19" t="s">
        <v>62</v>
      </c>
      <c r="B19" s="96" t="s">
        <v>177</v>
      </c>
      <c r="C19" s="96"/>
      <c r="D19" s="96"/>
      <c r="E19" s="96"/>
    </row>
  </sheetData>
  <phoneticPr fontId="7" type="noConversion"/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8"/>
  <sheetViews>
    <sheetView zoomScaleNormal="100" workbookViewId="0"/>
  </sheetViews>
  <sheetFormatPr baseColWidth="10" defaultColWidth="10.81640625" defaultRowHeight="14.5"/>
  <cols>
    <col min="1" max="1" width="42.453125" style="8" customWidth="1"/>
    <col min="2" max="4" width="16.1796875" style="8" customWidth="1"/>
    <col min="5" max="16384" width="10.81640625" style="8"/>
  </cols>
  <sheetData>
    <row r="1" spans="1:4">
      <c r="A1" s="31" t="s">
        <v>178</v>
      </c>
    </row>
    <row r="2" spans="1:4">
      <c r="A2" s="9"/>
      <c r="B2" s="9"/>
      <c r="C2" s="9"/>
      <c r="D2" s="9"/>
    </row>
    <row r="3" spans="1:4">
      <c r="A3" s="42"/>
      <c r="B3" s="36" t="s">
        <v>93</v>
      </c>
      <c r="C3" s="36" t="s">
        <v>94</v>
      </c>
      <c r="D3" s="36" t="s">
        <v>95</v>
      </c>
    </row>
    <row r="4" spans="1:4">
      <c r="A4" s="13" t="s">
        <v>179</v>
      </c>
      <c r="B4" s="97">
        <v>66.001534919416727</v>
      </c>
      <c r="C4" s="97">
        <v>54.891838741396256</v>
      </c>
      <c r="D4" s="98">
        <v>73.493975903614455</v>
      </c>
    </row>
    <row r="5" spans="1:4">
      <c r="A5" s="43" t="s">
        <v>180</v>
      </c>
      <c r="B5" s="97">
        <v>42.287029930928625</v>
      </c>
      <c r="C5" s="97">
        <v>40.019665683382499</v>
      </c>
      <c r="D5" s="98">
        <v>62.650602409638559</v>
      </c>
    </row>
    <row r="6" spans="1:4">
      <c r="A6" s="13" t="s">
        <v>181</v>
      </c>
      <c r="B6" s="97">
        <v>36.454336147352265</v>
      </c>
      <c r="C6" s="97">
        <v>18.190757128810226</v>
      </c>
      <c r="D6" s="98">
        <v>53.01204819277109</v>
      </c>
    </row>
    <row r="7" spans="1:4">
      <c r="A7" s="43" t="s">
        <v>182</v>
      </c>
      <c r="B7" s="97">
        <v>20.874904067536455</v>
      </c>
      <c r="C7" s="97">
        <v>25.58997050147493</v>
      </c>
      <c r="D7" s="98">
        <v>44.578313253012048</v>
      </c>
    </row>
    <row r="8" spans="1:4">
      <c r="A8" s="43" t="s">
        <v>183</v>
      </c>
      <c r="B8" s="97">
        <v>24.481964696853414</v>
      </c>
      <c r="C8" s="97">
        <v>16.297935103244836</v>
      </c>
      <c r="D8" s="98">
        <v>19.277108433734941</v>
      </c>
    </row>
    <row r="9" spans="1:4">
      <c r="A9" s="43" t="s">
        <v>184</v>
      </c>
      <c r="B9" s="97">
        <v>19.80046047582502</v>
      </c>
      <c r="C9" s="97">
        <v>16.273352999016716</v>
      </c>
      <c r="D9" s="98">
        <v>7.2289156626506017</v>
      </c>
    </row>
    <row r="10" spans="1:4">
      <c r="A10" s="43" t="s">
        <v>185</v>
      </c>
      <c r="B10" s="97">
        <v>16.116653875671528</v>
      </c>
      <c r="C10" s="97">
        <v>12.266470009832842</v>
      </c>
      <c r="D10" s="98">
        <v>13.253012048192772</v>
      </c>
    </row>
    <row r="11" spans="1:4">
      <c r="A11" s="43" t="s">
        <v>186</v>
      </c>
      <c r="B11" s="97">
        <v>8.5955487336914818</v>
      </c>
      <c r="C11" s="97">
        <v>7.7679449360865291</v>
      </c>
      <c r="D11" s="98">
        <v>9.6385542168674707</v>
      </c>
    </row>
    <row r="12" spans="1:4">
      <c r="A12" s="13" t="s">
        <v>187</v>
      </c>
      <c r="B12" s="97">
        <v>5.0652340752110518</v>
      </c>
      <c r="C12" s="97">
        <v>7.3746312684365778</v>
      </c>
      <c r="D12" s="98">
        <v>1.2048192771084338</v>
      </c>
    </row>
    <row r="13" spans="1:4">
      <c r="A13" s="13" t="s">
        <v>188</v>
      </c>
      <c r="B13" s="97">
        <v>17.881811204911742</v>
      </c>
      <c r="C13" s="97">
        <v>29.129793510324486</v>
      </c>
      <c r="D13" s="98">
        <v>16.867469879518072</v>
      </c>
    </row>
    <row r="14" spans="1:4">
      <c r="A14" s="13"/>
      <c r="B14" s="74">
        <f>SUM(B4:B13)</f>
        <v>257.55947812739834</v>
      </c>
      <c r="C14" s="74">
        <f>SUM(C4:C13)</f>
        <v>227.8023598820059</v>
      </c>
      <c r="D14" s="74">
        <f>SUM(D4:D13)</f>
        <v>301.20481927710847</v>
      </c>
    </row>
    <row r="16" spans="1:4">
      <c r="A16" s="8" t="s">
        <v>61</v>
      </c>
      <c r="B16" s="8" t="s">
        <v>189</v>
      </c>
    </row>
    <row r="17" spans="1:2">
      <c r="A17" t="s">
        <v>62</v>
      </c>
      <c r="B17" s="8" t="s">
        <v>191</v>
      </c>
    </row>
    <row r="18" spans="1:2">
      <c r="A18" s="8" t="s">
        <v>80</v>
      </c>
      <c r="B18" s="8" t="s">
        <v>190</v>
      </c>
    </row>
  </sheetData>
  <phoneticPr fontId="7" type="noConversion"/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F3C1155AFA8444B91D8225124B10CF7" ma:contentTypeVersion="2" ma:contentTypeDescription="Ein neues Dokument erstellen." ma:contentTypeScope="" ma:versionID="f4d3788da887561ed7eb2c9b17aa24ff">
  <xsd:schema xmlns:xsd="http://www.w3.org/2001/XMLSchema" xmlns:xs="http://www.w3.org/2001/XMLSchema" xmlns:p="http://schemas.microsoft.com/office/2006/metadata/properties" xmlns:ns2="15e593bb-64ec-4937-81f6-80e50325a0ab" targetNamespace="http://schemas.microsoft.com/office/2006/metadata/properties" ma:root="true" ma:fieldsID="f203a2e7a9f8d13504be79872fd6ab68" ns2:_="">
    <xsd:import namespace="15e593bb-64ec-4937-81f6-80e50325a0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e593bb-64ec-4937-81f6-80e50325a0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B6F02A-5D7C-4936-B0E5-6D41C38484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E50D84-BE96-4D75-A9CF-1BBDA029A0CF}">
  <ds:schemaRefs>
    <ds:schemaRef ds:uri="http://schemas.openxmlformats.org/package/2006/metadata/core-properties"/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15e593bb-64ec-4937-81f6-80e50325a0ab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1ACFBD2-F4B2-4B0C-8DC4-75AB5901FC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e593bb-64ec-4937-81f6-80e50325a0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15</vt:i4>
      </vt:variant>
    </vt:vector>
  </HeadingPairs>
  <TitlesOfParts>
    <vt:vector size="15" baseType="lpstr">
      <vt:lpstr>Pratiquants</vt:lpstr>
      <vt:lpstr>Notoriété pratiquants</vt:lpstr>
      <vt:lpstr>Notoriété population</vt:lpstr>
      <vt:lpstr>Sociodémographie</vt:lpstr>
      <vt:lpstr>Groupes</vt:lpstr>
      <vt:lpstr>Durées</vt:lpstr>
      <vt:lpstr>Moyens de transport</vt:lpstr>
      <vt:lpstr>Importance</vt:lpstr>
      <vt:lpstr>Préparation</vt:lpstr>
      <vt:lpstr>Navigation</vt:lpstr>
      <vt:lpstr>Stat web</vt:lpstr>
      <vt:lpstr>Dépenses</vt:lpstr>
      <vt:lpstr>Chiffre d'affaires</vt:lpstr>
      <vt:lpstr>Hébergements</vt:lpstr>
      <vt:lpstr>Organisation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 Schweizer</dc:creator>
  <cp:lastModifiedBy>Lorenz Schweizer</cp:lastModifiedBy>
  <cp:lastPrinted>2021-07-05T10:01:24Z</cp:lastPrinted>
  <dcterms:created xsi:type="dcterms:W3CDTF">2021-02-05T08:50:17Z</dcterms:created>
  <dcterms:modified xsi:type="dcterms:W3CDTF">2021-07-16T08:51:51Z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0x0101000F3C1155AFA8444B91D8225124B10CF7</vt:lpwstr>
  </property>
</Properties>
</file>